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<sst xmlns="http://schemas.openxmlformats.org/spreadsheetml/2006/main" count="886" uniqueCount="102">
  <si>
    <t>Рівненського ОУЛМГ</t>
  </si>
  <si>
    <t>Категорія  захищеності</t>
  </si>
  <si>
    <t>Антонівське лісництво</t>
  </si>
  <si>
    <t>Всього:</t>
  </si>
  <si>
    <t>Білянське лісництво</t>
  </si>
  <si>
    <t>Воронківське лісництво</t>
  </si>
  <si>
    <t>Степангородське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</si>
  <si>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</si>
  <si>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</si>
  <si>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</si>
  <si>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</si>
  <si>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</si>
  <si>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</si>
  <si>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</si>
  <si>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</si>
  <si>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</si>
  <si>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</si>
  <si>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</si>
  <si>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</si>
  <si>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</si>
  <si>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</si>
  <si>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</si>
  <si>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</si>
  <si>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</si>
  <si>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</si>
  <si>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</si>
  <si>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</si>
  <si>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</si>
  <si>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 xml:space="preserve">Директор </t>
  </si>
  <si>
    <t>ДСЛП "Рівнелісозахист"</t>
  </si>
  <si>
    <t>____ ______________ 20___ р</t>
  </si>
  <si>
    <t>____ _____________ 20___ р</t>
  </si>
  <si>
    <t xml:space="preserve"> </t>
  </si>
  <si>
    <t>_________________________</t>
  </si>
  <si>
    <t>Начальник</t>
  </si>
  <si>
    <t>____________________________________</t>
  </si>
  <si>
    <t>1А</t>
  </si>
  <si>
    <t>експлуатаційні</t>
  </si>
  <si>
    <t>Санітарна рубка суцільна</t>
  </si>
  <si>
    <t>Красносільське лісництво</t>
  </si>
  <si>
    <t>СРС</t>
  </si>
  <si>
    <t>Разом СРС:</t>
  </si>
  <si>
    <t>Телковицьке лісництво</t>
  </si>
  <si>
    <t>Володимирецьке лісництво</t>
  </si>
  <si>
    <t>Санітарна рубка вибіркова</t>
  </si>
  <si>
    <t>Разом СРВ:</t>
  </si>
  <si>
    <t>10Сз</t>
  </si>
  <si>
    <t>10Сз+Бп</t>
  </si>
  <si>
    <t>СРВ</t>
  </si>
  <si>
    <t>8Сз2Бп</t>
  </si>
  <si>
    <t>9Сз1Бп</t>
  </si>
  <si>
    <t>Директор ДП "Володимирецький лісгосп"                                                      В.В. Аврамишин</t>
  </si>
  <si>
    <t>10Сзк</t>
  </si>
  <si>
    <t>7Сз3Бп</t>
  </si>
  <si>
    <t>ОЗЛД</t>
  </si>
  <si>
    <t>уздовж залізниць</t>
  </si>
  <si>
    <t>6Сз2Бп2Ос</t>
  </si>
  <si>
    <t>6Сз4Бп</t>
  </si>
  <si>
    <t>5Сз5Бп</t>
  </si>
  <si>
    <t>6Сз2Бп2Влч</t>
  </si>
  <si>
    <t>Хиноцьке лісництво</t>
  </si>
  <si>
    <t>7С2Бп1Дз</t>
  </si>
  <si>
    <t>Цепцевицьке лісництво</t>
  </si>
  <si>
    <t>7Сз2Дз1Бп+Ос</t>
  </si>
  <si>
    <t>10СЗ+ДЗ+БП</t>
  </si>
  <si>
    <t>4Сз3Бп2Сз1Дз+Дз</t>
  </si>
  <si>
    <t>10Сз+Дз</t>
  </si>
  <si>
    <t>7Сз2Дз1Бп</t>
  </si>
  <si>
    <t>8Сз(37)2Бп+Сз</t>
  </si>
  <si>
    <t>9Сз1дз+Бп</t>
  </si>
  <si>
    <t>10Сз+Дз+Бп</t>
  </si>
  <si>
    <t>7Сз2яле1Бп</t>
  </si>
  <si>
    <t>7Сз(60)2Бп1Сз(90)</t>
  </si>
  <si>
    <t>10Сз+Бп+Дз</t>
  </si>
  <si>
    <t>7Сз3Бп+Дз</t>
  </si>
  <si>
    <t>8Сз2Бп+Дз</t>
  </si>
  <si>
    <t>6Сз4Бп+Влч</t>
  </si>
  <si>
    <t>9Сз1яле+Дз</t>
  </si>
  <si>
    <t>6Сз4Бп+Ос</t>
  </si>
  <si>
    <t>8Сз1Яле1Бп</t>
  </si>
  <si>
    <t>8Бп2Сз+Дз+Ос</t>
  </si>
  <si>
    <t>5Бп2Сз2Ос1Дз</t>
  </si>
  <si>
    <t>8Сз2Дз+Бп+Гз</t>
  </si>
  <si>
    <t>10Сз+Влч+Бп</t>
  </si>
  <si>
    <t>5Сз3Яле2Бп</t>
  </si>
  <si>
    <t>6Сз2Дз1Бп1Ос</t>
  </si>
  <si>
    <t>7Сз1Дз2Ялє</t>
  </si>
  <si>
    <t>8Сз1Бп1Дз</t>
  </si>
  <si>
    <t>9Сз1Ялє</t>
  </si>
  <si>
    <t>8С1Д1Б</t>
  </si>
  <si>
    <t>7С2Б1Ос</t>
  </si>
  <si>
    <t>7Б3С+Ос</t>
  </si>
  <si>
    <t>8Сз1Влч1Дз</t>
  </si>
  <si>
    <t>6Сз3Дз1Бп+Ялє</t>
  </si>
  <si>
    <t>Коренева губка</t>
  </si>
  <si>
    <t>Вітровал, бурелом</t>
  </si>
  <si>
    <t>КВШ, Пониження РГВ</t>
  </si>
  <si>
    <t>Пожежа минулих років</t>
  </si>
  <si>
    <t>Лісовпорядкуванням не виявлено</t>
  </si>
  <si>
    <t>лісовпорядкуванням не виявлено</t>
  </si>
  <si>
    <t>заходів з поліпшення санітарного стану лісів ДП "Володимирецький лісгосп" на 2019 рік</t>
  </si>
  <si>
    <t>6Сз3Бп1Гз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</si>
</sst>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0">
    <font>
      <sz val="11"/>
      <color theme="1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44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0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9" fillId="0" borderId="0" xfId="0" applyFont="1" applyAlignment="1">
      <alignment/>
    </xf>
    <xf numFmtId="0" fontId="67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/>
    </xf>
    <xf numFmtId="1" fontId="33" fillId="0" borderId="11" xfId="0" applyNumberFormat="1" applyFont="1" applyFill="1" applyBorder="1" applyAlignment="1">
      <alignment horizontal="center" vertical="center"/>
    </xf>
    <xf numFmtId="180" fontId="33" fillId="0" borderId="11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1" fontId="33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80" fontId="68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0" fontId="33" fillId="0" borderId="11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/>
    </xf>
    <xf numFmtId="18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80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180" fontId="32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80" fontId="23" fillId="0" borderId="10" xfId="0" applyNumberFormat="1" applyFont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0" fontId="32" fillId="0" borderId="10" xfId="0" applyFont="1" applyBorder="1" applyAlignment="1">
      <alignment horizontal="center"/>
    </xf>
    <xf numFmtId="180" fontId="32" fillId="0" borderId="10" xfId="0" applyNumberFormat="1" applyFont="1" applyBorder="1" applyAlignment="1">
      <alignment horizontal="center"/>
    </xf>
    <xf numFmtId="18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80" fontId="32" fillId="0" borderId="14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80" fontId="32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180" fontId="32" fillId="0" borderId="15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80" fontId="68" fillId="0" borderId="0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31" fillId="0" borderId="18" xfId="0" applyFont="1" applyFill="1" applyBorder="1" applyAlignment="1">
      <alignment horizontal="center" vertical="center" textRotation="90"/>
    </xf>
    <xf numFmtId="0" fontId="31" fillId="0" borderId="19" xfId="0" applyFont="1" applyFill="1" applyBorder="1" applyAlignment="1">
      <alignment horizontal="center" vertical="center" textRotation="90"/>
    </xf>
    <xf numFmtId="0" fontId="33" fillId="0" borderId="10" xfId="0" applyFont="1" applyFill="1" applyBorder="1" applyAlignment="1">
      <alignment horizontal="center"/>
    </xf>
    <xf numFmtId="180" fontId="35" fillId="0" borderId="20" xfId="0" applyNumberFormat="1" applyFont="1" applyFill="1" applyBorder="1" applyAlignment="1">
      <alignment horizontal="center" vertical="center" textRotation="90" wrapText="1"/>
    </xf>
    <xf numFmtId="180" fontId="35" fillId="0" borderId="21" xfId="0" applyNumberFormat="1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textRotation="90"/>
    </xf>
    <xf numFmtId="0" fontId="31" fillId="0" borderId="22" xfId="0" applyFont="1" applyFill="1" applyBorder="1" applyAlignment="1">
      <alignment horizontal="center" vertical="center" textRotation="90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textRotation="90" wrapText="1"/>
    </xf>
    <xf numFmtId="0" fontId="31" fillId="0" borderId="22" xfId="0" applyFont="1" applyFill="1" applyBorder="1" applyAlignment="1">
      <alignment horizontal="center" vertical="center" textRotation="90" wrapText="1"/>
    </xf>
    <xf numFmtId="0" fontId="39" fillId="0" borderId="1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textRotation="90" wrapText="1"/>
    </xf>
    <xf numFmtId="0" fontId="38" fillId="0" borderId="20" xfId="0" applyFont="1" applyFill="1" applyBorder="1" applyAlignment="1">
      <alignment horizontal="center" vertical="center" textRotation="90" wrapText="1"/>
    </xf>
    <xf numFmtId="0" fontId="38" fillId="0" borderId="14" xfId="0" applyFont="1" applyFill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/>
    </xf>
    <xf numFmtId="180" fontId="31" fillId="0" borderId="23" xfId="0" applyNumberFormat="1" applyFont="1" applyFill="1" applyBorder="1" applyAlignment="1">
      <alignment horizontal="center" vertical="center" textRotation="90" wrapText="1"/>
    </xf>
    <xf numFmtId="180" fontId="31" fillId="0" borderId="24" xfId="0" applyNumberFormat="1" applyFont="1" applyFill="1" applyBorder="1" applyAlignment="1">
      <alignment horizontal="center" vertical="center" textRotation="90" wrapText="1"/>
    </xf>
    <xf numFmtId="180" fontId="31" fillId="0" borderId="25" xfId="0" applyNumberFormat="1" applyFont="1" applyFill="1" applyBorder="1" applyAlignment="1">
      <alignment horizontal="center" vertical="center" textRotation="90" wrapText="1"/>
    </xf>
    <xf numFmtId="1" fontId="31" fillId="0" borderId="26" xfId="0" applyNumberFormat="1" applyFont="1" applyFill="1" applyBorder="1" applyAlignment="1">
      <alignment horizontal="center" vertical="center" textRotation="90" wrapText="1"/>
    </xf>
    <xf numFmtId="1" fontId="31" fillId="0" borderId="20" xfId="0" applyNumberFormat="1" applyFont="1" applyFill="1" applyBorder="1" applyAlignment="1">
      <alignment horizontal="center" vertical="center" textRotation="90" wrapText="1"/>
    </xf>
    <xf numFmtId="1" fontId="31" fillId="0" borderId="21" xfId="0" applyNumberFormat="1" applyFont="1" applyFill="1" applyBorder="1" applyAlignment="1">
      <alignment horizontal="center" vertical="center" textRotation="90" wrapText="1"/>
    </xf>
    <xf numFmtId="180" fontId="31" fillId="0" borderId="27" xfId="0" applyNumberFormat="1" applyFont="1" applyFill="1" applyBorder="1" applyAlignment="1">
      <alignment horizontal="center" vertical="center" wrapText="1"/>
    </xf>
    <xf numFmtId="180" fontId="31" fillId="0" borderId="28" xfId="0" applyNumberFormat="1" applyFont="1" applyFill="1" applyBorder="1" applyAlignment="1">
      <alignment horizontal="center" vertical="center" wrapText="1"/>
    </xf>
    <xf numFmtId="180" fontId="31" fillId="0" borderId="29" xfId="0" applyNumberFormat="1" applyFont="1" applyFill="1" applyBorder="1" applyAlignment="1">
      <alignment horizontal="center" vertical="center" wrapText="1"/>
    </xf>
    <xf numFmtId="180" fontId="31" fillId="0" borderId="30" xfId="0" applyNumberFormat="1" applyFont="1" applyFill="1" applyBorder="1" applyAlignment="1">
      <alignment horizontal="center" vertical="center" wrapText="1"/>
    </xf>
    <xf numFmtId="180" fontId="31" fillId="0" borderId="20" xfId="0" applyNumberFormat="1" applyFont="1" applyFill="1" applyBorder="1" applyAlignment="1">
      <alignment horizontal="center" vertical="center" textRotation="90" wrapText="1"/>
    </xf>
    <xf numFmtId="180" fontId="31" fillId="0" borderId="21" xfId="0" applyNumberFormat="1" applyFont="1" applyFill="1" applyBorder="1" applyAlignment="1">
      <alignment horizontal="center" vertical="center" textRotation="90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 textRotation="90" wrapText="1"/>
    </xf>
    <xf numFmtId="0" fontId="31" fillId="0" borderId="31" xfId="0" applyFont="1" applyFill="1" applyBorder="1" applyAlignment="1">
      <alignment horizontal="center" vertical="center" textRotation="90" wrapText="1"/>
    </xf>
    <xf numFmtId="0" fontId="31" fillId="0" borderId="12" xfId="0" applyFont="1" applyFill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textRotation="90" wrapText="1"/>
    </xf>
    <xf numFmtId="0" fontId="35" fillId="0" borderId="22" xfId="0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center" textRotation="90" wrapText="1"/>
    </xf>
    <xf numFmtId="0" fontId="31" fillId="0" borderId="20" xfId="0" applyFont="1" applyFill="1" applyBorder="1" applyAlignment="1">
      <alignment horizontal="center" vertical="center" textRotation="90" wrapText="1"/>
    </xf>
    <xf numFmtId="0" fontId="31" fillId="0" borderId="14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8"/>
  <sheetViews>
    <sheetView tabSelected="1" view="pageLayout" zoomScale="80" zoomScaleNormal="70" zoomScalePageLayoutView="80" workbookViewId="0" topLeftCell="A1">
      <pane ySplit="2880" topLeftCell="A9" activePane="bottomLeft" state="split"/>
      <selection pane="topLeft" activeCell="F12" sqref="F12"/>
      <selection pane="bottomLeft" activeCell="W234" sqref="W234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6.7109375" style="6" customWidth="1"/>
    <col min="4" max="4" width="4.8515625" style="7" customWidth="1"/>
    <col min="5" max="5" width="6.7109375" style="6" customWidth="1"/>
    <col min="6" max="6" width="6.57421875" style="10" customWidth="1"/>
    <col min="7" max="7" width="15.421875" style="0" customWidth="1"/>
    <col min="8" max="8" width="4.8515625" style="0" customWidth="1"/>
    <col min="9" max="9" width="6.7109375" style="0" customWidth="1"/>
    <col min="10" max="10" width="5.140625" style="0" customWidth="1"/>
    <col min="11" max="11" width="5.8515625" style="0" customWidth="1"/>
    <col min="12" max="12" width="6.7109375" style="0" customWidth="1"/>
    <col min="13" max="13" width="7.140625" style="0" customWidth="1"/>
    <col min="14" max="14" width="18.28125" style="0" customWidth="1"/>
    <col min="15" max="15" width="6.7109375" style="0" customWidth="1"/>
    <col min="16" max="16" width="21.28125" style="5" customWidth="1"/>
    <col min="17" max="17" width="8.00390625" style="0" customWidth="1"/>
    <col min="18" max="18" width="20.28125" style="0" customWidth="1"/>
  </cols>
  <sheetData>
    <row r="1" spans="1:18" s="1" customFormat="1" ht="17.25" customHeight="1">
      <c r="A1" s="158" t="s">
        <v>26</v>
      </c>
      <c r="B1" s="158"/>
      <c r="C1" s="158"/>
      <c r="D1" s="158"/>
      <c r="E1" s="158"/>
      <c r="F1" s="158"/>
      <c r="G1" s="21"/>
      <c r="H1" s="21"/>
      <c r="I1" s="21"/>
      <c r="J1" s="21"/>
      <c r="K1" s="21"/>
      <c r="L1" s="21"/>
      <c r="M1" s="21"/>
      <c r="N1" s="21"/>
      <c r="O1" s="21"/>
      <c r="P1" s="158" t="s">
        <v>26</v>
      </c>
      <c r="Q1" s="158"/>
      <c r="R1" s="158"/>
    </row>
    <row r="2" spans="1:18" s="1" customFormat="1" ht="17.25" customHeight="1">
      <c r="A2" s="159" t="s">
        <v>28</v>
      </c>
      <c r="B2" s="159"/>
      <c r="C2" s="159"/>
      <c r="D2" s="159"/>
      <c r="E2" s="159"/>
      <c r="F2" s="159"/>
      <c r="G2" s="21"/>
      <c r="H2" s="21"/>
      <c r="I2" s="21"/>
      <c r="J2" s="21"/>
      <c r="K2" s="21"/>
      <c r="L2" s="21"/>
      <c r="M2" s="21"/>
      <c r="N2" s="21"/>
      <c r="O2" s="21"/>
      <c r="P2" s="159" t="s">
        <v>34</v>
      </c>
      <c r="Q2" s="159"/>
      <c r="R2" s="159"/>
    </row>
    <row r="3" spans="1:18" s="1" customFormat="1" ht="16.5" customHeight="1">
      <c r="A3" s="159" t="s">
        <v>29</v>
      </c>
      <c r="B3" s="159"/>
      <c r="C3" s="159"/>
      <c r="D3" s="159"/>
      <c r="E3" s="159"/>
      <c r="F3" s="159"/>
      <c r="G3" s="21"/>
      <c r="H3" s="21"/>
      <c r="I3" s="21"/>
      <c r="J3" s="21"/>
      <c r="K3" s="21"/>
      <c r="L3" s="21"/>
      <c r="M3" s="21"/>
      <c r="N3" s="21"/>
      <c r="O3" s="21"/>
      <c r="P3" s="159" t="s">
        <v>0</v>
      </c>
      <c r="Q3" s="159"/>
      <c r="R3" s="159"/>
    </row>
    <row r="4" spans="1:18" s="1" customFormat="1" ht="16.5" customHeight="1">
      <c r="A4" s="160" t="s">
        <v>33</v>
      </c>
      <c r="B4" s="160"/>
      <c r="C4" s="160"/>
      <c r="D4" s="160"/>
      <c r="E4" s="160"/>
      <c r="F4" s="160"/>
      <c r="G4" s="21"/>
      <c r="H4" s="21"/>
      <c r="I4" s="21"/>
      <c r="J4" s="21"/>
      <c r="K4" s="21"/>
      <c r="L4" s="21"/>
      <c r="M4" s="21"/>
      <c r="N4" s="21"/>
      <c r="O4" s="21"/>
      <c r="P4" s="163" t="s">
        <v>35</v>
      </c>
      <c r="Q4" s="163"/>
      <c r="R4" s="163"/>
    </row>
    <row r="5" spans="1:18" s="2" customFormat="1" ht="18" customHeight="1">
      <c r="A5" s="160" t="s">
        <v>31</v>
      </c>
      <c r="B5" s="160"/>
      <c r="C5" s="160"/>
      <c r="D5" s="160"/>
      <c r="E5" s="160"/>
      <c r="F5" s="160"/>
      <c r="G5" s="21"/>
      <c r="H5" s="21"/>
      <c r="I5" s="21"/>
      <c r="J5" s="21"/>
      <c r="K5" s="21"/>
      <c r="L5" s="21"/>
      <c r="M5" s="21"/>
      <c r="N5" s="21"/>
      <c r="O5" s="21"/>
      <c r="P5" s="163" t="s">
        <v>30</v>
      </c>
      <c r="Q5" s="163"/>
      <c r="R5" s="163"/>
    </row>
    <row r="6" spans="1:18" s="2" customFormat="1" ht="20.25" customHeight="1">
      <c r="A6" s="161" t="s">
        <v>27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18" ht="22.5" customHeight="1">
      <c r="A7" s="162" t="s">
        <v>100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8" ht="30.75" customHeight="1">
      <c r="A8" s="205" t="s">
        <v>11</v>
      </c>
      <c r="B8" s="205" t="s">
        <v>7</v>
      </c>
      <c r="C8" s="184" t="s">
        <v>12</v>
      </c>
      <c r="D8" s="187" t="s">
        <v>8</v>
      </c>
      <c r="E8" s="190" t="s">
        <v>9</v>
      </c>
      <c r="F8" s="191"/>
      <c r="G8" s="196" t="s">
        <v>14</v>
      </c>
      <c r="H8" s="197"/>
      <c r="I8" s="197"/>
      <c r="J8" s="197"/>
      <c r="K8" s="197"/>
      <c r="L8" s="197"/>
      <c r="M8" s="198"/>
      <c r="N8" s="174" t="s">
        <v>1</v>
      </c>
      <c r="O8" s="202" t="s">
        <v>22</v>
      </c>
      <c r="P8" s="169" t="s">
        <v>23</v>
      </c>
      <c r="Q8" s="180" t="s">
        <v>24</v>
      </c>
      <c r="R8" s="215" t="s">
        <v>25</v>
      </c>
    </row>
    <row r="9" spans="1:18" ht="24" customHeight="1">
      <c r="A9" s="177"/>
      <c r="B9" s="177"/>
      <c r="C9" s="185"/>
      <c r="D9" s="188"/>
      <c r="E9" s="192"/>
      <c r="F9" s="193"/>
      <c r="G9" s="199"/>
      <c r="H9" s="200"/>
      <c r="I9" s="200"/>
      <c r="J9" s="200"/>
      <c r="K9" s="200"/>
      <c r="L9" s="200"/>
      <c r="M9" s="201"/>
      <c r="N9" s="175"/>
      <c r="O9" s="202"/>
      <c r="P9" s="170"/>
      <c r="Q9" s="181"/>
      <c r="R9" s="216"/>
    </row>
    <row r="10" spans="1:18" ht="52.5" customHeight="1">
      <c r="A10" s="177"/>
      <c r="B10" s="177"/>
      <c r="C10" s="185"/>
      <c r="D10" s="188"/>
      <c r="E10" s="194" t="s">
        <v>13</v>
      </c>
      <c r="F10" s="167" t="s">
        <v>10</v>
      </c>
      <c r="G10" s="164" t="s">
        <v>15</v>
      </c>
      <c r="H10" s="172" t="s">
        <v>16</v>
      </c>
      <c r="I10" s="177" t="s">
        <v>17</v>
      </c>
      <c r="J10" s="177" t="s">
        <v>18</v>
      </c>
      <c r="K10" s="203" t="s">
        <v>19</v>
      </c>
      <c r="L10" s="177" t="s">
        <v>20</v>
      </c>
      <c r="M10" s="213" t="s">
        <v>21</v>
      </c>
      <c r="N10" s="175"/>
      <c r="O10" s="202"/>
      <c r="P10" s="170"/>
      <c r="Q10" s="181"/>
      <c r="R10" s="216"/>
    </row>
    <row r="11" spans="1:18" ht="15">
      <c r="A11" s="178"/>
      <c r="B11" s="178"/>
      <c r="C11" s="186"/>
      <c r="D11" s="189"/>
      <c r="E11" s="195"/>
      <c r="F11" s="168"/>
      <c r="G11" s="165"/>
      <c r="H11" s="173"/>
      <c r="I11" s="178"/>
      <c r="J11" s="178"/>
      <c r="K11" s="204"/>
      <c r="L11" s="205"/>
      <c r="M11" s="214"/>
      <c r="N11" s="176"/>
      <c r="O11" s="202"/>
      <c r="P11" s="171"/>
      <c r="Q11" s="182"/>
      <c r="R11" s="217"/>
    </row>
    <row r="12" spans="1:18" s="3" customFormat="1" ht="18.75">
      <c r="A12" s="62">
        <v>1</v>
      </c>
      <c r="B12" s="62">
        <v>2</v>
      </c>
      <c r="C12" s="63">
        <v>3</v>
      </c>
      <c r="D12" s="63">
        <v>4</v>
      </c>
      <c r="E12" s="63">
        <v>5</v>
      </c>
      <c r="F12" s="63">
        <v>6</v>
      </c>
      <c r="G12" s="62">
        <v>7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4">
        <v>15</v>
      </c>
      <c r="P12" s="62">
        <v>16</v>
      </c>
      <c r="Q12" s="64">
        <v>17</v>
      </c>
      <c r="R12" s="64">
        <v>18</v>
      </c>
    </row>
    <row r="13" spans="1:18" s="3" customFormat="1" ht="18.75">
      <c r="A13" s="166" t="s">
        <v>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</row>
    <row r="14" spans="1:18" ht="15">
      <c r="A14" s="179" t="s">
        <v>38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</row>
    <row r="15" spans="1:18" ht="15">
      <c r="A15" s="65">
        <v>24</v>
      </c>
      <c r="B15" s="65">
        <v>10</v>
      </c>
      <c r="C15" s="66">
        <v>10.5</v>
      </c>
      <c r="D15" s="32">
        <v>6</v>
      </c>
      <c r="E15" s="66">
        <v>0.6</v>
      </c>
      <c r="F15" s="32">
        <v>0.6</v>
      </c>
      <c r="G15" s="67" t="s">
        <v>50</v>
      </c>
      <c r="H15" s="65">
        <v>60</v>
      </c>
      <c r="I15" s="65">
        <v>0.75</v>
      </c>
      <c r="J15" s="65" t="s">
        <v>36</v>
      </c>
      <c r="K15" s="65">
        <v>25</v>
      </c>
      <c r="L15" s="65">
        <v>28</v>
      </c>
      <c r="M15" s="32">
        <v>375</v>
      </c>
      <c r="N15" s="46" t="s">
        <v>37</v>
      </c>
      <c r="O15" s="32" t="s">
        <v>40</v>
      </c>
      <c r="P15" s="132" t="s">
        <v>96</v>
      </c>
      <c r="Q15" s="32">
        <v>253</v>
      </c>
      <c r="R15" s="208" t="s">
        <v>98</v>
      </c>
    </row>
    <row r="16" spans="1:18" ht="15">
      <c r="A16" s="65">
        <v>41</v>
      </c>
      <c r="B16" s="65">
        <v>22</v>
      </c>
      <c r="C16" s="66">
        <v>1.2</v>
      </c>
      <c r="D16" s="46">
        <v>1</v>
      </c>
      <c r="E16" s="66">
        <v>0.6</v>
      </c>
      <c r="F16" s="46"/>
      <c r="G16" s="67" t="s">
        <v>49</v>
      </c>
      <c r="H16" s="65">
        <v>55</v>
      </c>
      <c r="I16" s="65">
        <v>0.7</v>
      </c>
      <c r="J16" s="65" t="s">
        <v>36</v>
      </c>
      <c r="K16" s="65">
        <v>23</v>
      </c>
      <c r="L16" s="65">
        <v>24</v>
      </c>
      <c r="M16" s="46">
        <v>300</v>
      </c>
      <c r="N16" s="32" t="s">
        <v>54</v>
      </c>
      <c r="O16" s="32" t="s">
        <v>40</v>
      </c>
      <c r="P16" s="132" t="s">
        <v>96</v>
      </c>
      <c r="Q16" s="46">
        <v>155</v>
      </c>
      <c r="R16" s="209"/>
    </row>
    <row r="17" spans="1:18" ht="15">
      <c r="A17" s="65">
        <v>50</v>
      </c>
      <c r="B17" s="65">
        <v>10</v>
      </c>
      <c r="C17" s="66">
        <v>1.8</v>
      </c>
      <c r="D17" s="46">
        <v>2</v>
      </c>
      <c r="E17" s="66">
        <v>0.9</v>
      </c>
      <c r="F17" s="46">
        <v>0.9</v>
      </c>
      <c r="G17" s="67" t="s">
        <v>56</v>
      </c>
      <c r="H17" s="65">
        <v>60</v>
      </c>
      <c r="I17" s="65">
        <v>0.7</v>
      </c>
      <c r="J17" s="65" t="s">
        <v>36</v>
      </c>
      <c r="K17" s="65">
        <v>26</v>
      </c>
      <c r="L17" s="65">
        <v>28</v>
      </c>
      <c r="M17" s="46">
        <v>340</v>
      </c>
      <c r="N17" s="46" t="s">
        <v>37</v>
      </c>
      <c r="O17" s="32" t="s">
        <v>40</v>
      </c>
      <c r="P17" s="132" t="s">
        <v>96</v>
      </c>
      <c r="Q17" s="46">
        <v>168</v>
      </c>
      <c r="R17" s="209"/>
    </row>
    <row r="18" spans="1:18" ht="15">
      <c r="A18" s="65">
        <v>74</v>
      </c>
      <c r="B18" s="65">
        <v>4</v>
      </c>
      <c r="C18" s="66">
        <v>0.7</v>
      </c>
      <c r="D18" s="46"/>
      <c r="E18" s="66">
        <v>0.7</v>
      </c>
      <c r="F18" s="46">
        <v>0.7</v>
      </c>
      <c r="G18" s="67" t="s">
        <v>49</v>
      </c>
      <c r="H18" s="65">
        <v>65</v>
      </c>
      <c r="I18" s="65">
        <v>0.7</v>
      </c>
      <c r="J18" s="65" t="s">
        <v>36</v>
      </c>
      <c r="K18" s="65">
        <v>26</v>
      </c>
      <c r="L18" s="65">
        <v>28</v>
      </c>
      <c r="M18" s="46">
        <v>345</v>
      </c>
      <c r="N18" s="46" t="s">
        <v>37</v>
      </c>
      <c r="O18" s="32" t="s">
        <v>40</v>
      </c>
      <c r="P18" s="132" t="s">
        <v>96</v>
      </c>
      <c r="Q18" s="46">
        <v>141</v>
      </c>
      <c r="R18" s="209"/>
    </row>
    <row r="19" spans="1:18" ht="15">
      <c r="A19" s="65">
        <v>80</v>
      </c>
      <c r="B19" s="65">
        <v>14</v>
      </c>
      <c r="C19" s="66">
        <v>8.2</v>
      </c>
      <c r="D19" s="46">
        <v>1</v>
      </c>
      <c r="E19" s="66">
        <v>1</v>
      </c>
      <c r="F19" s="53">
        <v>1</v>
      </c>
      <c r="G19" s="67" t="s">
        <v>49</v>
      </c>
      <c r="H19" s="65">
        <v>59</v>
      </c>
      <c r="I19" s="65">
        <v>0.8</v>
      </c>
      <c r="J19" s="65" t="s">
        <v>36</v>
      </c>
      <c r="K19" s="65">
        <v>24</v>
      </c>
      <c r="L19" s="65">
        <v>26</v>
      </c>
      <c r="M19" s="46">
        <v>350</v>
      </c>
      <c r="N19" s="46" t="s">
        <v>37</v>
      </c>
      <c r="O19" s="32" t="s">
        <v>40</v>
      </c>
      <c r="P19" s="132" t="s">
        <v>95</v>
      </c>
      <c r="Q19" s="46">
        <v>377</v>
      </c>
      <c r="R19" s="210"/>
    </row>
    <row r="20" spans="1:20" ht="15.75">
      <c r="A20" s="143" t="s">
        <v>3</v>
      </c>
      <c r="B20" s="144"/>
      <c r="C20" s="26"/>
      <c r="D20" s="18"/>
      <c r="E20" s="19">
        <f>SUM(E15:E19)</f>
        <v>3.8</v>
      </c>
      <c r="F20" s="19">
        <f>SUM(F15:F19)</f>
        <v>3.2</v>
      </c>
      <c r="G20" s="20"/>
      <c r="H20" s="20"/>
      <c r="I20" s="20"/>
      <c r="J20" s="20"/>
      <c r="K20" s="20"/>
      <c r="L20" s="20"/>
      <c r="M20" s="20"/>
      <c r="N20" s="20"/>
      <c r="O20" s="25"/>
      <c r="P20" s="20"/>
      <c r="Q20" s="59"/>
      <c r="R20" s="59"/>
      <c r="T20" s="14"/>
    </row>
    <row r="21" spans="1:20" ht="15.75">
      <c r="A21" s="183" t="s">
        <v>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T21" s="14"/>
    </row>
    <row r="22" spans="1:20" ht="15.75">
      <c r="A22" s="179" t="s">
        <v>38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T22" s="15"/>
    </row>
    <row r="23" spans="1:18" ht="15.75">
      <c r="A23" s="68">
        <v>21</v>
      </c>
      <c r="B23" s="69">
        <v>1</v>
      </c>
      <c r="C23" s="68">
        <v>30.5</v>
      </c>
      <c r="D23" s="23">
        <v>4</v>
      </c>
      <c r="E23" s="68">
        <v>0.3</v>
      </c>
      <c r="F23" s="24">
        <v>0.3</v>
      </c>
      <c r="G23" s="69" t="s">
        <v>50</v>
      </c>
      <c r="H23" s="68">
        <v>55</v>
      </c>
      <c r="I23" s="68">
        <v>0.8</v>
      </c>
      <c r="J23" s="68">
        <v>1</v>
      </c>
      <c r="K23" s="68">
        <v>20</v>
      </c>
      <c r="L23" s="69">
        <v>22</v>
      </c>
      <c r="M23" s="23">
        <v>310</v>
      </c>
      <c r="N23" s="24" t="s">
        <v>37</v>
      </c>
      <c r="O23" s="23" t="s">
        <v>40</v>
      </c>
      <c r="P23" s="132" t="s">
        <v>96</v>
      </c>
      <c r="Q23" s="23">
        <v>280</v>
      </c>
      <c r="R23" s="221" t="s">
        <v>98</v>
      </c>
    </row>
    <row r="24" spans="1:18" ht="15.75">
      <c r="A24" s="68">
        <v>21</v>
      </c>
      <c r="B24" s="69">
        <v>1</v>
      </c>
      <c r="C24" s="68">
        <v>30.5</v>
      </c>
      <c r="D24" s="47">
        <v>5</v>
      </c>
      <c r="E24" s="68">
        <v>0.1</v>
      </c>
      <c r="F24" s="48">
        <v>0.1</v>
      </c>
      <c r="G24" s="69" t="s">
        <v>50</v>
      </c>
      <c r="H24" s="68">
        <v>55</v>
      </c>
      <c r="I24" s="68">
        <v>0.8</v>
      </c>
      <c r="J24" s="68">
        <v>1</v>
      </c>
      <c r="K24" s="68">
        <v>20</v>
      </c>
      <c r="L24" s="69">
        <v>22</v>
      </c>
      <c r="M24" s="47">
        <v>310</v>
      </c>
      <c r="N24" s="24" t="s">
        <v>37</v>
      </c>
      <c r="O24" s="23" t="s">
        <v>40</v>
      </c>
      <c r="P24" s="132" t="s">
        <v>96</v>
      </c>
      <c r="Q24" s="47">
        <v>200</v>
      </c>
      <c r="R24" s="222"/>
    </row>
    <row r="25" spans="1:18" ht="15.75">
      <c r="A25" s="68">
        <v>22</v>
      </c>
      <c r="B25" s="69">
        <v>11</v>
      </c>
      <c r="C25" s="68">
        <v>9.1</v>
      </c>
      <c r="D25" s="55">
        <v>3</v>
      </c>
      <c r="E25" s="68">
        <v>0.6</v>
      </c>
      <c r="F25" s="56"/>
      <c r="G25" s="69" t="s">
        <v>46</v>
      </c>
      <c r="H25" s="68">
        <v>50</v>
      </c>
      <c r="I25" s="68">
        <v>0.75</v>
      </c>
      <c r="J25" s="68">
        <v>1</v>
      </c>
      <c r="K25" s="68">
        <v>19</v>
      </c>
      <c r="L25" s="69">
        <v>22</v>
      </c>
      <c r="M25" s="55">
        <v>280</v>
      </c>
      <c r="N25" s="24" t="s">
        <v>37</v>
      </c>
      <c r="O25" s="23" t="s">
        <v>40</v>
      </c>
      <c r="P25" s="140" t="s">
        <v>94</v>
      </c>
      <c r="Q25" s="55">
        <v>130</v>
      </c>
      <c r="R25" s="222"/>
    </row>
    <row r="26" spans="1:18" ht="15.75">
      <c r="A26" s="68">
        <v>40</v>
      </c>
      <c r="B26" s="69">
        <v>5</v>
      </c>
      <c r="C26" s="68">
        <v>3.5</v>
      </c>
      <c r="D26" s="55">
        <v>2</v>
      </c>
      <c r="E26" s="68">
        <v>0.3</v>
      </c>
      <c r="F26" s="56">
        <v>0.3</v>
      </c>
      <c r="G26" s="69" t="s">
        <v>57</v>
      </c>
      <c r="H26" s="68">
        <v>70</v>
      </c>
      <c r="I26" s="68">
        <v>0.45</v>
      </c>
      <c r="J26" s="68">
        <v>1</v>
      </c>
      <c r="K26" s="68">
        <v>25</v>
      </c>
      <c r="L26" s="69">
        <v>28</v>
      </c>
      <c r="M26" s="55">
        <v>170</v>
      </c>
      <c r="N26" s="24" t="s">
        <v>37</v>
      </c>
      <c r="O26" s="23" t="s">
        <v>40</v>
      </c>
      <c r="P26" s="132" t="s">
        <v>96</v>
      </c>
      <c r="Q26" s="55">
        <v>170</v>
      </c>
      <c r="R26" s="222"/>
    </row>
    <row r="27" spans="1:18" ht="15.75">
      <c r="A27" s="68">
        <v>40</v>
      </c>
      <c r="B27" s="69">
        <v>26</v>
      </c>
      <c r="C27" s="68">
        <v>2.3</v>
      </c>
      <c r="D27" s="55">
        <v>1</v>
      </c>
      <c r="E27" s="68">
        <v>0.2</v>
      </c>
      <c r="F27" s="56">
        <v>0.2</v>
      </c>
      <c r="G27" s="69" t="s">
        <v>58</v>
      </c>
      <c r="H27" s="68">
        <v>70</v>
      </c>
      <c r="I27" s="68">
        <v>0.45</v>
      </c>
      <c r="J27" s="68">
        <v>1</v>
      </c>
      <c r="K27" s="68">
        <v>22</v>
      </c>
      <c r="L27" s="69">
        <v>36</v>
      </c>
      <c r="M27" s="55">
        <v>150</v>
      </c>
      <c r="N27" s="24" t="s">
        <v>37</v>
      </c>
      <c r="O27" s="23" t="s">
        <v>40</v>
      </c>
      <c r="P27" s="132" t="s">
        <v>96</v>
      </c>
      <c r="Q27" s="55">
        <v>150</v>
      </c>
      <c r="R27" s="222"/>
    </row>
    <row r="28" spans="1:18" ht="15.75">
      <c r="A28" s="68">
        <v>32</v>
      </c>
      <c r="B28" s="69">
        <v>13</v>
      </c>
      <c r="C28" s="68">
        <v>11.5</v>
      </c>
      <c r="D28" s="55">
        <v>1</v>
      </c>
      <c r="E28" s="68">
        <v>0.5</v>
      </c>
      <c r="F28" s="56">
        <v>0.5</v>
      </c>
      <c r="G28" s="69" t="s">
        <v>47</v>
      </c>
      <c r="H28" s="68">
        <v>65</v>
      </c>
      <c r="I28" s="68">
        <v>0.65</v>
      </c>
      <c r="J28" s="68">
        <v>1</v>
      </c>
      <c r="K28" s="68">
        <v>22</v>
      </c>
      <c r="L28" s="69">
        <v>24</v>
      </c>
      <c r="M28" s="55">
        <v>300</v>
      </c>
      <c r="N28" s="24" t="s">
        <v>37</v>
      </c>
      <c r="O28" s="23" t="s">
        <v>40</v>
      </c>
      <c r="P28" s="132" t="s">
        <v>96</v>
      </c>
      <c r="Q28" s="55">
        <v>124</v>
      </c>
      <c r="R28" s="222"/>
    </row>
    <row r="29" spans="1:18" ht="15.75">
      <c r="A29" s="68">
        <v>40</v>
      </c>
      <c r="B29" s="69">
        <v>23</v>
      </c>
      <c r="C29" s="68">
        <v>0.8</v>
      </c>
      <c r="D29" s="55">
        <v>1</v>
      </c>
      <c r="E29" s="68">
        <v>0.2</v>
      </c>
      <c r="F29" s="56"/>
      <c r="G29" s="69" t="s">
        <v>46</v>
      </c>
      <c r="H29" s="68">
        <v>42</v>
      </c>
      <c r="I29" s="68">
        <v>0.65</v>
      </c>
      <c r="J29" s="68">
        <v>1</v>
      </c>
      <c r="K29" s="68">
        <v>16</v>
      </c>
      <c r="L29" s="69">
        <v>18</v>
      </c>
      <c r="M29" s="55">
        <v>200</v>
      </c>
      <c r="N29" s="24" t="s">
        <v>37</v>
      </c>
      <c r="O29" s="23" t="s">
        <v>40</v>
      </c>
      <c r="P29" s="132" t="s">
        <v>96</v>
      </c>
      <c r="Q29" s="55">
        <v>325</v>
      </c>
      <c r="R29" s="222"/>
    </row>
    <row r="30" spans="1:18" ht="15.75">
      <c r="A30" s="68">
        <v>22</v>
      </c>
      <c r="B30" s="69">
        <v>3</v>
      </c>
      <c r="C30" s="70">
        <v>6.7</v>
      </c>
      <c r="D30" s="47">
        <v>2</v>
      </c>
      <c r="E30" s="68">
        <v>0.4</v>
      </c>
      <c r="F30" s="48"/>
      <c r="G30" s="69" t="s">
        <v>46</v>
      </c>
      <c r="H30" s="68">
        <v>50</v>
      </c>
      <c r="I30" s="68">
        <v>0.8</v>
      </c>
      <c r="J30" s="68">
        <v>2</v>
      </c>
      <c r="K30" s="68">
        <v>17</v>
      </c>
      <c r="L30" s="69">
        <v>18</v>
      </c>
      <c r="M30" s="47">
        <v>260</v>
      </c>
      <c r="N30" s="24" t="s">
        <v>37</v>
      </c>
      <c r="O30" s="23" t="s">
        <v>40</v>
      </c>
      <c r="P30" s="140" t="s">
        <v>94</v>
      </c>
      <c r="Q30" s="47">
        <v>135</v>
      </c>
      <c r="R30" s="222"/>
    </row>
    <row r="31" spans="1:18" ht="15.75">
      <c r="A31" s="68">
        <v>25</v>
      </c>
      <c r="B31" s="69">
        <v>12</v>
      </c>
      <c r="C31" s="70">
        <v>34</v>
      </c>
      <c r="D31" s="47">
        <v>7</v>
      </c>
      <c r="E31" s="68">
        <v>0.5</v>
      </c>
      <c r="F31" s="48">
        <v>0.5</v>
      </c>
      <c r="G31" s="69" t="s">
        <v>47</v>
      </c>
      <c r="H31" s="68">
        <v>55</v>
      </c>
      <c r="I31" s="68">
        <v>0.75</v>
      </c>
      <c r="J31" s="68">
        <v>2</v>
      </c>
      <c r="K31" s="68">
        <v>18</v>
      </c>
      <c r="L31" s="69">
        <v>20</v>
      </c>
      <c r="M31" s="47">
        <v>280</v>
      </c>
      <c r="N31" s="24" t="s">
        <v>37</v>
      </c>
      <c r="O31" s="23" t="s">
        <v>40</v>
      </c>
      <c r="P31" s="140" t="s">
        <v>97</v>
      </c>
      <c r="Q31" s="47">
        <v>110</v>
      </c>
      <c r="R31" s="223"/>
    </row>
    <row r="32" spans="1:18" ht="15.75">
      <c r="A32" s="68">
        <v>25</v>
      </c>
      <c r="B32" s="69">
        <v>9</v>
      </c>
      <c r="C32" s="70">
        <v>12</v>
      </c>
      <c r="D32" s="47">
        <v>7</v>
      </c>
      <c r="E32" s="68">
        <v>0.2</v>
      </c>
      <c r="F32" s="48"/>
      <c r="G32" s="69" t="s">
        <v>47</v>
      </c>
      <c r="H32" s="68">
        <v>50</v>
      </c>
      <c r="I32" s="68">
        <v>0.75</v>
      </c>
      <c r="J32" s="68">
        <v>2</v>
      </c>
      <c r="K32" s="68">
        <v>17</v>
      </c>
      <c r="L32" s="69">
        <v>20</v>
      </c>
      <c r="M32" s="47">
        <v>240</v>
      </c>
      <c r="N32" s="24" t="s">
        <v>37</v>
      </c>
      <c r="O32" s="23" t="s">
        <v>40</v>
      </c>
      <c r="P32" s="132" t="s">
        <v>96</v>
      </c>
      <c r="Q32" s="47">
        <v>255</v>
      </c>
      <c r="R32" s="221" t="s">
        <v>99</v>
      </c>
    </row>
    <row r="33" spans="1:18" ht="15.75">
      <c r="A33" s="68">
        <v>40</v>
      </c>
      <c r="B33" s="69">
        <v>31</v>
      </c>
      <c r="C33" s="70">
        <v>1.9</v>
      </c>
      <c r="D33" s="47">
        <v>1</v>
      </c>
      <c r="E33" s="68">
        <v>0.3</v>
      </c>
      <c r="F33" s="48"/>
      <c r="G33" s="69" t="s">
        <v>46</v>
      </c>
      <c r="H33" s="68">
        <v>31</v>
      </c>
      <c r="I33" s="68">
        <v>0.8</v>
      </c>
      <c r="J33" s="68">
        <v>1</v>
      </c>
      <c r="K33" s="68">
        <v>13</v>
      </c>
      <c r="L33" s="69">
        <v>16</v>
      </c>
      <c r="M33" s="47">
        <v>170</v>
      </c>
      <c r="N33" s="24" t="s">
        <v>37</v>
      </c>
      <c r="O33" s="23" t="s">
        <v>40</v>
      </c>
      <c r="P33" s="132" t="s">
        <v>96</v>
      </c>
      <c r="Q33" s="47">
        <v>230</v>
      </c>
      <c r="R33" s="222"/>
    </row>
    <row r="34" spans="1:18" ht="15.75">
      <c r="A34" s="68">
        <v>42</v>
      </c>
      <c r="B34" s="69">
        <v>10</v>
      </c>
      <c r="C34" s="70">
        <v>5.4</v>
      </c>
      <c r="D34" s="47">
        <v>1</v>
      </c>
      <c r="E34" s="68">
        <v>0.4</v>
      </c>
      <c r="F34" s="48">
        <v>0.4</v>
      </c>
      <c r="G34" s="69" t="s">
        <v>46</v>
      </c>
      <c r="H34" s="68">
        <v>65</v>
      </c>
      <c r="I34" s="68">
        <v>0.6</v>
      </c>
      <c r="J34" s="68">
        <v>3</v>
      </c>
      <c r="K34" s="68">
        <v>17</v>
      </c>
      <c r="L34" s="69">
        <v>22</v>
      </c>
      <c r="M34" s="47">
        <v>170</v>
      </c>
      <c r="N34" s="24" t="s">
        <v>37</v>
      </c>
      <c r="O34" s="23" t="s">
        <v>40</v>
      </c>
      <c r="P34" s="132" t="s">
        <v>96</v>
      </c>
      <c r="Q34" s="47">
        <v>185</v>
      </c>
      <c r="R34" s="222"/>
    </row>
    <row r="35" spans="1:18" ht="15.75">
      <c r="A35" s="122">
        <v>14</v>
      </c>
      <c r="B35" s="123">
        <v>26</v>
      </c>
      <c r="C35" s="124">
        <v>1.7</v>
      </c>
      <c r="D35" s="137">
        <v>1</v>
      </c>
      <c r="E35" s="122">
        <v>0.4</v>
      </c>
      <c r="F35" s="138">
        <v>0.4</v>
      </c>
      <c r="G35" s="123" t="s">
        <v>46</v>
      </c>
      <c r="H35" s="122">
        <v>65</v>
      </c>
      <c r="I35" s="122">
        <v>0.65</v>
      </c>
      <c r="J35" s="122">
        <v>1</v>
      </c>
      <c r="K35" s="122">
        <v>21</v>
      </c>
      <c r="L35" s="123">
        <v>26</v>
      </c>
      <c r="M35" s="137">
        <v>280</v>
      </c>
      <c r="N35" s="24" t="s">
        <v>37</v>
      </c>
      <c r="O35" s="23" t="s">
        <v>40</v>
      </c>
      <c r="P35" s="132" t="s">
        <v>96</v>
      </c>
      <c r="Q35" s="137">
        <v>210</v>
      </c>
      <c r="R35" s="222"/>
    </row>
    <row r="36" spans="1:18" ht="15.75">
      <c r="A36" s="122">
        <v>22</v>
      </c>
      <c r="B36" s="123">
        <v>11</v>
      </c>
      <c r="C36" s="124">
        <v>9.1</v>
      </c>
      <c r="D36" s="137">
        <v>4</v>
      </c>
      <c r="E36" s="122">
        <v>0.1</v>
      </c>
      <c r="F36" s="138"/>
      <c r="G36" s="123" t="s">
        <v>46</v>
      </c>
      <c r="H36" s="122">
        <v>50</v>
      </c>
      <c r="I36" s="122">
        <v>0.75</v>
      </c>
      <c r="J36" s="122">
        <v>1</v>
      </c>
      <c r="K36" s="122">
        <v>19</v>
      </c>
      <c r="L36" s="123">
        <v>22</v>
      </c>
      <c r="M36" s="137">
        <v>280</v>
      </c>
      <c r="N36" s="24" t="s">
        <v>37</v>
      </c>
      <c r="O36" s="23" t="s">
        <v>40</v>
      </c>
      <c r="P36" s="123" t="s">
        <v>94</v>
      </c>
      <c r="Q36" s="137">
        <v>300</v>
      </c>
      <c r="R36" s="222"/>
    </row>
    <row r="37" spans="1:18" ht="15.75">
      <c r="A37" s="122">
        <v>33</v>
      </c>
      <c r="B37" s="123">
        <v>1</v>
      </c>
      <c r="C37" s="124">
        <v>6.8</v>
      </c>
      <c r="D37" s="137">
        <v>3</v>
      </c>
      <c r="E37" s="122">
        <v>0.3</v>
      </c>
      <c r="F37" s="138">
        <v>0.3</v>
      </c>
      <c r="G37" s="123" t="s">
        <v>46</v>
      </c>
      <c r="H37" s="122">
        <v>60</v>
      </c>
      <c r="I37" s="122">
        <v>0.8</v>
      </c>
      <c r="J37" s="122">
        <v>3</v>
      </c>
      <c r="K37" s="122">
        <v>16</v>
      </c>
      <c r="L37" s="123">
        <v>16</v>
      </c>
      <c r="M37" s="137">
        <v>220</v>
      </c>
      <c r="N37" s="24" t="s">
        <v>37</v>
      </c>
      <c r="O37" s="23" t="s">
        <v>40</v>
      </c>
      <c r="P37" s="132" t="s">
        <v>96</v>
      </c>
      <c r="Q37" s="137">
        <v>160</v>
      </c>
      <c r="R37" s="223"/>
    </row>
    <row r="38" spans="1:18" s="13" customFormat="1" ht="15.75">
      <c r="A38" s="143" t="s">
        <v>3</v>
      </c>
      <c r="B38" s="144"/>
      <c r="C38" s="26"/>
      <c r="D38" s="18"/>
      <c r="E38" s="19">
        <f>SUM(E23:E37)</f>
        <v>4.8</v>
      </c>
      <c r="F38" s="19">
        <f>SUM(F23:F37)</f>
        <v>2.9999999999999996</v>
      </c>
      <c r="G38" s="20"/>
      <c r="H38" s="20"/>
      <c r="I38" s="20"/>
      <c r="J38" s="20"/>
      <c r="K38" s="20"/>
      <c r="L38" s="20"/>
      <c r="M38" s="20"/>
      <c r="N38" s="20"/>
      <c r="O38" s="23"/>
      <c r="P38" s="20"/>
      <c r="Q38" s="59"/>
      <c r="R38" s="59"/>
    </row>
    <row r="39" spans="1:18" s="13" customFormat="1" ht="15.75">
      <c r="A39" s="143" t="s">
        <v>43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44"/>
    </row>
    <row r="40" spans="1:18" s="13" customFormat="1" ht="15">
      <c r="A40" s="147" t="s">
        <v>38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9"/>
    </row>
    <row r="41" spans="1:18" s="13" customFormat="1" ht="15">
      <c r="A41" s="60">
        <v>5</v>
      </c>
      <c r="B41" s="60">
        <v>10</v>
      </c>
      <c r="C41" s="61">
        <v>1.7</v>
      </c>
      <c r="D41" s="32">
        <v>1</v>
      </c>
      <c r="E41" s="61">
        <v>0.1</v>
      </c>
      <c r="F41" s="32"/>
      <c r="G41" s="60" t="s">
        <v>49</v>
      </c>
      <c r="H41" s="60">
        <v>40</v>
      </c>
      <c r="I41" s="60">
        <v>0.6</v>
      </c>
      <c r="J41" s="60">
        <v>1</v>
      </c>
      <c r="K41" s="60">
        <v>17</v>
      </c>
      <c r="L41" s="60">
        <v>20</v>
      </c>
      <c r="M41" s="32">
        <v>180</v>
      </c>
      <c r="N41" s="32" t="s">
        <v>54</v>
      </c>
      <c r="O41" s="32" t="s">
        <v>40</v>
      </c>
      <c r="P41" s="132" t="s">
        <v>96</v>
      </c>
      <c r="Q41" s="32">
        <v>270</v>
      </c>
      <c r="R41" s="208" t="s">
        <v>98</v>
      </c>
    </row>
    <row r="42" spans="1:18" s="13" customFormat="1" ht="15">
      <c r="A42" s="60">
        <v>5</v>
      </c>
      <c r="B42" s="60">
        <v>13</v>
      </c>
      <c r="C42" s="61">
        <v>0.6</v>
      </c>
      <c r="D42" s="46">
        <v>1</v>
      </c>
      <c r="E42" s="61">
        <v>0.1</v>
      </c>
      <c r="F42" s="46">
        <v>0.1</v>
      </c>
      <c r="G42" s="60" t="s">
        <v>46</v>
      </c>
      <c r="H42" s="60">
        <v>65</v>
      </c>
      <c r="I42" s="60">
        <v>0.65</v>
      </c>
      <c r="J42" s="60">
        <v>1</v>
      </c>
      <c r="K42" s="60">
        <v>22</v>
      </c>
      <c r="L42" s="60">
        <v>24</v>
      </c>
      <c r="M42" s="46">
        <v>300</v>
      </c>
      <c r="N42" s="46" t="s">
        <v>37</v>
      </c>
      <c r="O42" s="32" t="s">
        <v>40</v>
      </c>
      <c r="P42" s="132" t="s">
        <v>96</v>
      </c>
      <c r="Q42" s="46">
        <v>400</v>
      </c>
      <c r="R42" s="209"/>
    </row>
    <row r="43" spans="1:18" s="13" customFormat="1" ht="15">
      <c r="A43" s="60">
        <v>5</v>
      </c>
      <c r="B43" s="60">
        <v>15</v>
      </c>
      <c r="C43" s="61">
        <v>4.2</v>
      </c>
      <c r="D43" s="46">
        <v>1</v>
      </c>
      <c r="E43" s="61">
        <v>0.1</v>
      </c>
      <c r="F43" s="46"/>
      <c r="G43" s="71" t="s">
        <v>50</v>
      </c>
      <c r="H43" s="60">
        <v>42</v>
      </c>
      <c r="I43" s="60">
        <v>0.6</v>
      </c>
      <c r="J43" s="60">
        <v>3</v>
      </c>
      <c r="K43" s="60">
        <v>10</v>
      </c>
      <c r="L43" s="60">
        <v>12</v>
      </c>
      <c r="M43" s="46">
        <v>80</v>
      </c>
      <c r="N43" s="46" t="s">
        <v>37</v>
      </c>
      <c r="O43" s="32" t="s">
        <v>40</v>
      </c>
      <c r="P43" s="132" t="s">
        <v>96</v>
      </c>
      <c r="Q43" s="46">
        <v>170</v>
      </c>
      <c r="R43" s="209"/>
    </row>
    <row r="44" spans="1:18" s="13" customFormat="1" ht="15">
      <c r="A44" s="60">
        <v>6</v>
      </c>
      <c r="B44" s="60">
        <v>24</v>
      </c>
      <c r="C44" s="61">
        <v>1.5</v>
      </c>
      <c r="D44" s="46">
        <v>1</v>
      </c>
      <c r="E44" s="61">
        <v>0.5</v>
      </c>
      <c r="F44" s="46">
        <v>0.5</v>
      </c>
      <c r="G44" s="71" t="s">
        <v>49</v>
      </c>
      <c r="H44" s="60">
        <v>70</v>
      </c>
      <c r="I44" s="60">
        <v>0.5</v>
      </c>
      <c r="J44" s="60">
        <v>1</v>
      </c>
      <c r="K44" s="60">
        <v>23</v>
      </c>
      <c r="L44" s="60">
        <v>28</v>
      </c>
      <c r="M44" s="46">
        <v>220</v>
      </c>
      <c r="N44" s="46" t="s">
        <v>37</v>
      </c>
      <c r="O44" s="32" t="s">
        <v>40</v>
      </c>
      <c r="P44" s="132" t="s">
        <v>96</v>
      </c>
      <c r="Q44" s="46">
        <v>242</v>
      </c>
      <c r="R44" s="209"/>
    </row>
    <row r="45" spans="1:18" s="13" customFormat="1" ht="15">
      <c r="A45" s="60">
        <v>7</v>
      </c>
      <c r="B45" s="60">
        <v>7</v>
      </c>
      <c r="C45" s="61">
        <v>15.6</v>
      </c>
      <c r="D45" s="46">
        <v>3</v>
      </c>
      <c r="E45" s="61">
        <v>0.5</v>
      </c>
      <c r="F45" s="46">
        <v>0.5</v>
      </c>
      <c r="G45" s="60" t="s">
        <v>52</v>
      </c>
      <c r="H45" s="60">
        <v>58</v>
      </c>
      <c r="I45" s="60">
        <v>0.6</v>
      </c>
      <c r="J45" s="60">
        <v>1</v>
      </c>
      <c r="K45" s="60">
        <v>22</v>
      </c>
      <c r="L45" s="60">
        <v>26</v>
      </c>
      <c r="M45" s="46">
        <v>270</v>
      </c>
      <c r="N45" s="46" t="s">
        <v>37</v>
      </c>
      <c r="O45" s="32" t="s">
        <v>40</v>
      </c>
      <c r="P45" s="46" t="s">
        <v>94</v>
      </c>
      <c r="Q45" s="46">
        <v>184</v>
      </c>
      <c r="R45" s="209"/>
    </row>
    <row r="46" spans="1:18" s="13" customFormat="1" ht="15">
      <c r="A46" s="60">
        <v>7</v>
      </c>
      <c r="B46" s="60">
        <v>7</v>
      </c>
      <c r="C46" s="61">
        <v>15.6</v>
      </c>
      <c r="D46" s="46">
        <v>4</v>
      </c>
      <c r="E46" s="61">
        <v>0.2</v>
      </c>
      <c r="F46" s="46">
        <v>0.2</v>
      </c>
      <c r="G46" s="60" t="s">
        <v>52</v>
      </c>
      <c r="H46" s="60">
        <v>58</v>
      </c>
      <c r="I46" s="60">
        <v>0.6</v>
      </c>
      <c r="J46" s="60">
        <v>1</v>
      </c>
      <c r="K46" s="60">
        <v>22</v>
      </c>
      <c r="L46" s="60">
        <v>26</v>
      </c>
      <c r="M46" s="46">
        <v>270</v>
      </c>
      <c r="N46" s="46" t="s">
        <v>37</v>
      </c>
      <c r="O46" s="32" t="s">
        <v>40</v>
      </c>
      <c r="P46" s="46" t="s">
        <v>94</v>
      </c>
      <c r="Q46" s="46">
        <v>365</v>
      </c>
      <c r="R46" s="209"/>
    </row>
    <row r="47" spans="1:18" s="13" customFormat="1" ht="15">
      <c r="A47" s="60">
        <v>60</v>
      </c>
      <c r="B47" s="60">
        <v>16</v>
      </c>
      <c r="C47" s="61">
        <v>1.6</v>
      </c>
      <c r="D47" s="46">
        <v>1</v>
      </c>
      <c r="E47" s="61">
        <v>0.1</v>
      </c>
      <c r="F47" s="46">
        <v>0.1</v>
      </c>
      <c r="G47" s="72" t="s">
        <v>50</v>
      </c>
      <c r="H47" s="60">
        <v>57</v>
      </c>
      <c r="I47" s="60">
        <v>0.7</v>
      </c>
      <c r="J47" s="60" t="s">
        <v>36</v>
      </c>
      <c r="K47" s="60">
        <v>22</v>
      </c>
      <c r="L47" s="60">
        <v>26</v>
      </c>
      <c r="M47" s="46">
        <v>300</v>
      </c>
      <c r="N47" s="46" t="s">
        <v>37</v>
      </c>
      <c r="O47" s="32" t="s">
        <v>40</v>
      </c>
      <c r="P47" s="132" t="s">
        <v>96</v>
      </c>
      <c r="Q47" s="46">
        <v>340</v>
      </c>
      <c r="R47" s="209"/>
    </row>
    <row r="48" spans="1:18" s="13" customFormat="1" ht="15">
      <c r="A48" s="60">
        <v>60</v>
      </c>
      <c r="B48" s="60">
        <v>19</v>
      </c>
      <c r="C48" s="61">
        <v>3.9</v>
      </c>
      <c r="D48" s="46">
        <v>2</v>
      </c>
      <c r="E48" s="61">
        <v>0.3</v>
      </c>
      <c r="F48" s="46">
        <v>0.3</v>
      </c>
      <c r="G48" s="60" t="s">
        <v>53</v>
      </c>
      <c r="H48" s="60">
        <v>65</v>
      </c>
      <c r="I48" s="60">
        <v>0.65</v>
      </c>
      <c r="J48" s="60">
        <v>1</v>
      </c>
      <c r="K48" s="60">
        <v>23</v>
      </c>
      <c r="L48" s="60">
        <v>28</v>
      </c>
      <c r="M48" s="46">
        <v>270</v>
      </c>
      <c r="N48" s="46" t="s">
        <v>37</v>
      </c>
      <c r="O48" s="32" t="s">
        <v>40</v>
      </c>
      <c r="P48" s="132" t="s">
        <v>96</v>
      </c>
      <c r="Q48" s="46">
        <v>170</v>
      </c>
      <c r="R48" s="209"/>
    </row>
    <row r="49" spans="1:18" s="13" customFormat="1" ht="15">
      <c r="A49" s="60">
        <v>60</v>
      </c>
      <c r="B49" s="60">
        <v>19</v>
      </c>
      <c r="C49" s="61">
        <v>3.9</v>
      </c>
      <c r="D49" s="46">
        <v>3</v>
      </c>
      <c r="E49" s="61">
        <v>0.4</v>
      </c>
      <c r="F49" s="46">
        <v>0.4</v>
      </c>
      <c r="G49" s="60" t="s">
        <v>53</v>
      </c>
      <c r="H49" s="60">
        <v>65</v>
      </c>
      <c r="I49" s="60">
        <v>0.65</v>
      </c>
      <c r="J49" s="60">
        <v>1</v>
      </c>
      <c r="K49" s="60">
        <v>23</v>
      </c>
      <c r="L49" s="60">
        <v>28</v>
      </c>
      <c r="M49" s="46">
        <v>270</v>
      </c>
      <c r="N49" s="46" t="s">
        <v>37</v>
      </c>
      <c r="O49" s="32" t="s">
        <v>40</v>
      </c>
      <c r="P49" s="132" t="s">
        <v>96</v>
      </c>
      <c r="Q49" s="46">
        <v>127</v>
      </c>
      <c r="R49" s="209"/>
    </row>
    <row r="50" spans="1:18" s="13" customFormat="1" ht="15">
      <c r="A50" s="60">
        <v>61</v>
      </c>
      <c r="B50" s="60">
        <v>9</v>
      </c>
      <c r="C50" s="61">
        <v>22.5</v>
      </c>
      <c r="D50" s="46">
        <v>4</v>
      </c>
      <c r="E50" s="61">
        <v>0.1</v>
      </c>
      <c r="F50" s="46">
        <v>0.1</v>
      </c>
      <c r="G50" s="136" t="s">
        <v>47</v>
      </c>
      <c r="H50" s="60">
        <v>65</v>
      </c>
      <c r="I50" s="60">
        <v>0.6</v>
      </c>
      <c r="J50" s="60">
        <v>1</v>
      </c>
      <c r="K50" s="60">
        <v>23</v>
      </c>
      <c r="L50" s="60">
        <v>22</v>
      </c>
      <c r="M50" s="46">
        <v>190</v>
      </c>
      <c r="N50" s="46" t="s">
        <v>37</v>
      </c>
      <c r="O50" s="32" t="s">
        <v>40</v>
      </c>
      <c r="P50" s="132" t="s">
        <v>96</v>
      </c>
      <c r="Q50" s="46">
        <v>320</v>
      </c>
      <c r="R50" s="209"/>
    </row>
    <row r="51" spans="1:18" s="13" customFormat="1" ht="15">
      <c r="A51" s="60">
        <v>82</v>
      </c>
      <c r="B51" s="60">
        <v>7</v>
      </c>
      <c r="C51" s="61">
        <v>8.5</v>
      </c>
      <c r="D51" s="46">
        <v>10</v>
      </c>
      <c r="E51" s="61">
        <v>0.1</v>
      </c>
      <c r="F51" s="46">
        <v>0.1</v>
      </c>
      <c r="G51" s="60" t="s">
        <v>46</v>
      </c>
      <c r="H51" s="60">
        <v>57</v>
      </c>
      <c r="I51" s="60">
        <v>0.6</v>
      </c>
      <c r="J51" s="60" t="s">
        <v>36</v>
      </c>
      <c r="K51" s="60">
        <v>23</v>
      </c>
      <c r="L51" s="60">
        <v>24</v>
      </c>
      <c r="M51" s="46">
        <v>250</v>
      </c>
      <c r="N51" s="46" t="s">
        <v>37</v>
      </c>
      <c r="O51" s="32" t="s">
        <v>40</v>
      </c>
      <c r="P51" s="132" t="s">
        <v>96</v>
      </c>
      <c r="Q51" s="46">
        <v>280</v>
      </c>
      <c r="R51" s="209"/>
    </row>
    <row r="52" spans="1:18" s="13" customFormat="1" ht="15">
      <c r="A52" s="60">
        <v>83</v>
      </c>
      <c r="B52" s="60">
        <v>1</v>
      </c>
      <c r="C52" s="61">
        <v>3.3</v>
      </c>
      <c r="D52" s="46">
        <v>1</v>
      </c>
      <c r="E52" s="61">
        <v>0.2</v>
      </c>
      <c r="F52" s="46"/>
      <c r="G52" s="60" t="s">
        <v>47</v>
      </c>
      <c r="H52" s="60">
        <v>45</v>
      </c>
      <c r="I52" s="60">
        <v>0.6</v>
      </c>
      <c r="J52" s="60">
        <v>1</v>
      </c>
      <c r="K52" s="60">
        <v>18</v>
      </c>
      <c r="L52" s="60">
        <v>20</v>
      </c>
      <c r="M52" s="46">
        <v>210</v>
      </c>
      <c r="N52" s="46" t="s">
        <v>37</v>
      </c>
      <c r="O52" s="32" t="s">
        <v>40</v>
      </c>
      <c r="P52" s="132" t="s">
        <v>96</v>
      </c>
      <c r="Q52" s="46">
        <v>235</v>
      </c>
      <c r="R52" s="209"/>
    </row>
    <row r="53" spans="1:18" s="13" customFormat="1" ht="15">
      <c r="A53" s="60">
        <v>86</v>
      </c>
      <c r="B53" s="60">
        <v>12</v>
      </c>
      <c r="C53" s="61">
        <v>1.3</v>
      </c>
      <c r="D53" s="39">
        <v>1</v>
      </c>
      <c r="E53" s="61">
        <v>1</v>
      </c>
      <c r="F53" s="50">
        <v>1</v>
      </c>
      <c r="G53" s="60" t="s">
        <v>47</v>
      </c>
      <c r="H53" s="60">
        <v>65</v>
      </c>
      <c r="I53" s="60">
        <v>0.65</v>
      </c>
      <c r="J53" s="60" t="s">
        <v>36</v>
      </c>
      <c r="K53" s="60">
        <v>25</v>
      </c>
      <c r="L53" s="60">
        <v>28</v>
      </c>
      <c r="M53" s="39">
        <v>300</v>
      </c>
      <c r="N53" s="46" t="s">
        <v>37</v>
      </c>
      <c r="O53" s="32" t="s">
        <v>40</v>
      </c>
      <c r="P53" s="132" t="s">
        <v>96</v>
      </c>
      <c r="Q53" s="39">
        <v>271</v>
      </c>
      <c r="R53" s="210"/>
    </row>
    <row r="54" spans="1:18" s="13" customFormat="1" ht="15">
      <c r="A54" s="206" t="s">
        <v>3</v>
      </c>
      <c r="B54" s="207"/>
      <c r="C54" s="73"/>
      <c r="D54" s="40"/>
      <c r="E54" s="74">
        <f>SUM(E41:E53)</f>
        <v>3.7000000000000006</v>
      </c>
      <c r="F54" s="74">
        <f>SUM(F41:F53)</f>
        <v>3.3000000000000003</v>
      </c>
      <c r="G54" s="75"/>
      <c r="H54" s="75"/>
      <c r="I54" s="75"/>
      <c r="J54" s="75"/>
      <c r="K54" s="75"/>
      <c r="L54" s="75"/>
      <c r="M54" s="40"/>
      <c r="N54" s="40"/>
      <c r="O54" s="32"/>
      <c r="P54" s="40"/>
      <c r="Q54" s="40"/>
      <c r="R54" s="40"/>
    </row>
    <row r="55" spans="1:18" ht="15.75">
      <c r="A55" s="143" t="s">
        <v>5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44"/>
    </row>
    <row r="56" spans="1:18" s="1" customFormat="1" ht="15">
      <c r="A56" s="147" t="s">
        <v>44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9"/>
    </row>
    <row r="57" spans="1:18" s="1" customFormat="1" ht="15.75">
      <c r="A57" s="57">
        <v>49</v>
      </c>
      <c r="B57" s="57">
        <v>10</v>
      </c>
      <c r="C57" s="57">
        <v>2.3</v>
      </c>
      <c r="D57" s="57"/>
      <c r="E57" s="57">
        <v>2.1</v>
      </c>
      <c r="F57" s="57"/>
      <c r="G57" s="57" t="s">
        <v>46</v>
      </c>
      <c r="H57" s="57">
        <v>60</v>
      </c>
      <c r="I57" s="57">
        <v>0.6</v>
      </c>
      <c r="J57" s="57">
        <v>2</v>
      </c>
      <c r="K57" s="57">
        <v>19</v>
      </c>
      <c r="L57" s="57">
        <v>28</v>
      </c>
      <c r="M57" s="57">
        <v>220</v>
      </c>
      <c r="N57" s="57" t="s">
        <v>37</v>
      </c>
      <c r="O57" s="57" t="s">
        <v>48</v>
      </c>
      <c r="P57" s="132" t="s">
        <v>96</v>
      </c>
      <c r="Q57" s="57">
        <v>30</v>
      </c>
      <c r="R57" s="208" t="s">
        <v>98</v>
      </c>
    </row>
    <row r="58" spans="1:18" s="1" customFormat="1" ht="15.75">
      <c r="A58" s="57">
        <v>49</v>
      </c>
      <c r="B58" s="57">
        <v>4</v>
      </c>
      <c r="C58" s="57">
        <v>17.8</v>
      </c>
      <c r="D58" s="57"/>
      <c r="E58" s="138">
        <v>2</v>
      </c>
      <c r="F58" s="57"/>
      <c r="G58" s="57" t="s">
        <v>46</v>
      </c>
      <c r="H58" s="57">
        <v>50</v>
      </c>
      <c r="I58" s="57">
        <v>0.6</v>
      </c>
      <c r="J58" s="57">
        <v>1</v>
      </c>
      <c r="K58" s="57">
        <v>20</v>
      </c>
      <c r="L58" s="57">
        <v>24</v>
      </c>
      <c r="M58" s="57">
        <v>240</v>
      </c>
      <c r="N58" s="57" t="s">
        <v>37</v>
      </c>
      <c r="O58" s="57" t="s">
        <v>48</v>
      </c>
      <c r="P58" s="132" t="s">
        <v>96</v>
      </c>
      <c r="Q58" s="57">
        <v>8</v>
      </c>
      <c r="R58" s="211"/>
    </row>
    <row r="59" spans="1:18" s="1" customFormat="1" ht="15.75">
      <c r="A59" s="57">
        <v>55</v>
      </c>
      <c r="B59" s="57">
        <v>1</v>
      </c>
      <c r="C59" s="57">
        <v>12.7</v>
      </c>
      <c r="D59" s="57"/>
      <c r="E59" s="138">
        <v>1.5</v>
      </c>
      <c r="F59" s="57"/>
      <c r="G59" s="57" t="s">
        <v>46</v>
      </c>
      <c r="H59" s="57">
        <v>50</v>
      </c>
      <c r="I59" s="57">
        <v>0.7</v>
      </c>
      <c r="J59" s="57">
        <v>1</v>
      </c>
      <c r="K59" s="57">
        <v>19</v>
      </c>
      <c r="L59" s="57">
        <v>24</v>
      </c>
      <c r="M59" s="57">
        <v>260</v>
      </c>
      <c r="N59" s="57" t="s">
        <v>37</v>
      </c>
      <c r="O59" s="57" t="s">
        <v>48</v>
      </c>
      <c r="P59" s="132" t="s">
        <v>96</v>
      </c>
      <c r="Q59" s="57">
        <v>8</v>
      </c>
      <c r="R59" s="211"/>
    </row>
    <row r="60" spans="1:18" s="1" customFormat="1" ht="15.75">
      <c r="A60" s="57">
        <v>51</v>
      </c>
      <c r="B60" s="57">
        <v>23</v>
      </c>
      <c r="C60" s="57">
        <v>3.9</v>
      </c>
      <c r="D60" s="57"/>
      <c r="E60" s="138">
        <v>1</v>
      </c>
      <c r="F60" s="57"/>
      <c r="G60" s="57" t="s">
        <v>47</v>
      </c>
      <c r="H60" s="57">
        <v>43</v>
      </c>
      <c r="I60" s="57">
        <v>0.75</v>
      </c>
      <c r="J60" s="57">
        <v>1</v>
      </c>
      <c r="K60" s="57">
        <v>16</v>
      </c>
      <c r="L60" s="57">
        <v>18</v>
      </c>
      <c r="M60" s="57">
        <v>220</v>
      </c>
      <c r="N60" s="57" t="s">
        <v>37</v>
      </c>
      <c r="O60" s="57" t="s">
        <v>48</v>
      </c>
      <c r="P60" s="132" t="s">
        <v>96</v>
      </c>
      <c r="Q60" s="57">
        <v>10</v>
      </c>
      <c r="R60" s="211"/>
    </row>
    <row r="61" spans="1:18" s="1" customFormat="1" ht="15.75">
      <c r="A61" s="57">
        <v>51</v>
      </c>
      <c r="B61" s="57">
        <v>39</v>
      </c>
      <c r="C61" s="56">
        <v>1</v>
      </c>
      <c r="D61" s="57"/>
      <c r="E61" s="138">
        <v>0.9</v>
      </c>
      <c r="F61" s="57"/>
      <c r="G61" s="57" t="s">
        <v>46</v>
      </c>
      <c r="H61" s="57">
        <v>70</v>
      </c>
      <c r="I61" s="57">
        <v>0.5</v>
      </c>
      <c r="J61" s="57">
        <v>2</v>
      </c>
      <c r="K61" s="57">
        <v>21</v>
      </c>
      <c r="L61" s="57">
        <v>38</v>
      </c>
      <c r="M61" s="57">
        <v>210</v>
      </c>
      <c r="N61" s="57" t="s">
        <v>37</v>
      </c>
      <c r="O61" s="57" t="s">
        <v>48</v>
      </c>
      <c r="P61" s="132" t="s">
        <v>96</v>
      </c>
      <c r="Q61" s="57">
        <v>10</v>
      </c>
      <c r="R61" s="212"/>
    </row>
    <row r="62" spans="1:18" s="1" customFormat="1" ht="15.75">
      <c r="A62" s="143" t="s">
        <v>3</v>
      </c>
      <c r="B62" s="144"/>
      <c r="C62" s="57"/>
      <c r="D62" s="57"/>
      <c r="E62" s="58">
        <f>SUM(E57:E61)</f>
        <v>7.5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s="38" customFormat="1" ht="15">
      <c r="A63" s="179" t="s">
        <v>38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s="38" customFormat="1" ht="15">
      <c r="A64" s="93">
        <v>53</v>
      </c>
      <c r="B64" s="94">
        <v>5</v>
      </c>
      <c r="C64" s="93">
        <v>8.4</v>
      </c>
      <c r="D64" s="46">
        <v>3</v>
      </c>
      <c r="E64" s="95">
        <v>0.4</v>
      </c>
      <c r="F64" s="46">
        <v>0.4</v>
      </c>
      <c r="G64" s="93" t="s">
        <v>46</v>
      </c>
      <c r="H64" s="93">
        <v>70</v>
      </c>
      <c r="I64" s="93">
        <v>0.6</v>
      </c>
      <c r="J64" s="93">
        <v>2</v>
      </c>
      <c r="K64" s="93">
        <v>21</v>
      </c>
      <c r="L64" s="93">
        <v>30</v>
      </c>
      <c r="M64" s="46">
        <v>260</v>
      </c>
      <c r="N64" s="46" t="s">
        <v>37</v>
      </c>
      <c r="O64" s="46" t="s">
        <v>40</v>
      </c>
      <c r="P64" s="132" t="s">
        <v>96</v>
      </c>
      <c r="Q64" s="46">
        <v>190</v>
      </c>
      <c r="R64" s="208" t="s">
        <v>98</v>
      </c>
    </row>
    <row r="65" spans="1:18" s="38" customFormat="1" ht="15">
      <c r="A65" s="93">
        <v>54</v>
      </c>
      <c r="B65" s="94">
        <v>8</v>
      </c>
      <c r="C65" s="93">
        <v>8.2</v>
      </c>
      <c r="D65" s="46">
        <v>1</v>
      </c>
      <c r="E65" s="95">
        <v>0.2</v>
      </c>
      <c r="F65" s="46"/>
      <c r="G65" s="93" t="s">
        <v>46</v>
      </c>
      <c r="H65" s="93">
        <v>50</v>
      </c>
      <c r="I65" s="93">
        <v>0.7</v>
      </c>
      <c r="J65" s="93">
        <v>3</v>
      </c>
      <c r="K65" s="93">
        <v>12</v>
      </c>
      <c r="L65" s="93">
        <v>14</v>
      </c>
      <c r="M65" s="46">
        <v>140</v>
      </c>
      <c r="N65" s="46" t="s">
        <v>37</v>
      </c>
      <c r="O65" s="46" t="s">
        <v>40</v>
      </c>
      <c r="P65" s="132" t="s">
        <v>96</v>
      </c>
      <c r="Q65" s="46">
        <v>250</v>
      </c>
      <c r="R65" s="211"/>
    </row>
    <row r="66" spans="1:18" s="38" customFormat="1" ht="15">
      <c r="A66" s="93">
        <v>56</v>
      </c>
      <c r="B66" s="94">
        <v>19</v>
      </c>
      <c r="C66" s="93">
        <v>5.5</v>
      </c>
      <c r="D66" s="46">
        <v>3</v>
      </c>
      <c r="E66" s="95">
        <v>0.9</v>
      </c>
      <c r="F66" s="46">
        <v>0.9</v>
      </c>
      <c r="G66" s="93" t="s">
        <v>47</v>
      </c>
      <c r="H66" s="93">
        <v>65</v>
      </c>
      <c r="I66" s="93">
        <v>0.7</v>
      </c>
      <c r="J66" s="93">
        <v>1</v>
      </c>
      <c r="K66" s="93">
        <v>21</v>
      </c>
      <c r="L66" s="93">
        <v>26</v>
      </c>
      <c r="M66" s="46">
        <v>300</v>
      </c>
      <c r="N66" s="46" t="s">
        <v>37</v>
      </c>
      <c r="O66" s="46" t="s">
        <v>40</v>
      </c>
      <c r="P66" s="132" t="s">
        <v>96</v>
      </c>
      <c r="Q66" s="46">
        <v>351</v>
      </c>
      <c r="R66" s="211"/>
    </row>
    <row r="67" spans="1:18" s="38" customFormat="1" ht="15">
      <c r="A67" s="93">
        <v>36</v>
      </c>
      <c r="B67" s="94">
        <v>13</v>
      </c>
      <c r="C67" s="93">
        <v>2.8</v>
      </c>
      <c r="D67" s="46">
        <v>2</v>
      </c>
      <c r="E67" s="95">
        <v>0.2</v>
      </c>
      <c r="F67" s="46">
        <v>0.2</v>
      </c>
      <c r="G67" s="93" t="s">
        <v>46</v>
      </c>
      <c r="H67" s="93">
        <v>65</v>
      </c>
      <c r="I67" s="93">
        <v>0.6</v>
      </c>
      <c r="J67" s="93">
        <v>1</v>
      </c>
      <c r="K67" s="93">
        <v>23</v>
      </c>
      <c r="L67" s="93">
        <v>24</v>
      </c>
      <c r="M67" s="46">
        <v>300</v>
      </c>
      <c r="N67" s="46" t="s">
        <v>37</v>
      </c>
      <c r="O67" s="46" t="s">
        <v>40</v>
      </c>
      <c r="P67" s="132" t="s">
        <v>96</v>
      </c>
      <c r="Q67" s="46">
        <v>165</v>
      </c>
      <c r="R67" s="211"/>
    </row>
    <row r="68" spans="1:18" s="38" customFormat="1" ht="15">
      <c r="A68" s="93">
        <v>49</v>
      </c>
      <c r="B68" s="94">
        <v>10</v>
      </c>
      <c r="C68" s="93">
        <v>2.3</v>
      </c>
      <c r="D68" s="46">
        <v>1</v>
      </c>
      <c r="E68" s="95">
        <v>0.2</v>
      </c>
      <c r="F68" s="46">
        <v>0.2</v>
      </c>
      <c r="G68" s="93" t="s">
        <v>46</v>
      </c>
      <c r="H68" s="93">
        <v>60</v>
      </c>
      <c r="I68" s="93">
        <v>0.6</v>
      </c>
      <c r="J68" s="93">
        <v>2</v>
      </c>
      <c r="K68" s="93">
        <v>19</v>
      </c>
      <c r="L68" s="93">
        <v>28</v>
      </c>
      <c r="M68" s="46">
        <v>220</v>
      </c>
      <c r="N68" s="46" t="s">
        <v>37</v>
      </c>
      <c r="O68" s="46" t="s">
        <v>40</v>
      </c>
      <c r="P68" s="132" t="s">
        <v>96</v>
      </c>
      <c r="Q68" s="46">
        <v>350</v>
      </c>
      <c r="R68" s="211"/>
    </row>
    <row r="69" spans="1:18" s="38" customFormat="1" ht="15">
      <c r="A69" s="93">
        <v>42</v>
      </c>
      <c r="B69" s="94">
        <v>28</v>
      </c>
      <c r="C69" s="96">
        <v>1.2</v>
      </c>
      <c r="D69" s="46">
        <v>1</v>
      </c>
      <c r="E69" s="95">
        <v>0.4</v>
      </c>
      <c r="F69" s="46"/>
      <c r="G69" s="93" t="s">
        <v>46</v>
      </c>
      <c r="H69" s="93">
        <v>49</v>
      </c>
      <c r="I69" s="93">
        <v>0.6</v>
      </c>
      <c r="J69" s="93">
        <v>1</v>
      </c>
      <c r="K69" s="93">
        <v>19</v>
      </c>
      <c r="L69" s="93">
        <v>22</v>
      </c>
      <c r="M69" s="46">
        <v>220</v>
      </c>
      <c r="N69" s="46" t="s">
        <v>54</v>
      </c>
      <c r="O69" s="46" t="s">
        <v>40</v>
      </c>
      <c r="P69" s="132" t="s">
        <v>96</v>
      </c>
      <c r="Q69" s="46">
        <v>212</v>
      </c>
      <c r="R69" s="211"/>
    </row>
    <row r="70" spans="1:18" s="38" customFormat="1" ht="15">
      <c r="A70" s="93">
        <v>54</v>
      </c>
      <c r="B70" s="94">
        <v>9</v>
      </c>
      <c r="C70" s="96">
        <v>9.6</v>
      </c>
      <c r="D70" s="46">
        <v>1</v>
      </c>
      <c r="E70" s="95">
        <v>0.4</v>
      </c>
      <c r="F70" s="46">
        <v>0.4</v>
      </c>
      <c r="G70" s="93" t="s">
        <v>46</v>
      </c>
      <c r="H70" s="93">
        <v>70</v>
      </c>
      <c r="I70" s="93">
        <v>0.6</v>
      </c>
      <c r="J70" s="93">
        <v>2</v>
      </c>
      <c r="K70" s="93">
        <v>21</v>
      </c>
      <c r="L70" s="93">
        <v>34</v>
      </c>
      <c r="M70" s="46">
        <v>230</v>
      </c>
      <c r="N70" s="46" t="s">
        <v>37</v>
      </c>
      <c r="O70" s="46" t="s">
        <v>40</v>
      </c>
      <c r="P70" s="132" t="s">
        <v>96</v>
      </c>
      <c r="Q70" s="46">
        <v>148</v>
      </c>
      <c r="R70" s="211"/>
    </row>
    <row r="71" spans="1:18" s="38" customFormat="1" ht="15">
      <c r="A71" s="93">
        <v>56</v>
      </c>
      <c r="B71" s="94">
        <v>12</v>
      </c>
      <c r="C71" s="93">
        <v>6.9</v>
      </c>
      <c r="D71" s="46">
        <v>3</v>
      </c>
      <c r="E71" s="95">
        <v>0.1</v>
      </c>
      <c r="F71" s="46">
        <v>0.1</v>
      </c>
      <c r="G71" s="93" t="s">
        <v>46</v>
      </c>
      <c r="H71" s="93">
        <v>56</v>
      </c>
      <c r="I71" s="93">
        <v>0.7</v>
      </c>
      <c r="J71" s="93">
        <v>1</v>
      </c>
      <c r="K71" s="93">
        <v>21</v>
      </c>
      <c r="L71" s="93">
        <v>24</v>
      </c>
      <c r="M71" s="46">
        <v>320</v>
      </c>
      <c r="N71" s="46" t="s">
        <v>37</v>
      </c>
      <c r="O71" s="46" t="s">
        <v>40</v>
      </c>
      <c r="P71" s="132" t="s">
        <v>96</v>
      </c>
      <c r="Q71" s="46">
        <v>330</v>
      </c>
      <c r="R71" s="211"/>
    </row>
    <row r="72" spans="1:18" s="38" customFormat="1" ht="15">
      <c r="A72" s="93">
        <v>56</v>
      </c>
      <c r="B72" s="94">
        <v>12</v>
      </c>
      <c r="C72" s="93">
        <v>6.9</v>
      </c>
      <c r="D72" s="46">
        <v>2</v>
      </c>
      <c r="E72" s="95">
        <v>0.1</v>
      </c>
      <c r="F72" s="46">
        <v>0.1</v>
      </c>
      <c r="G72" s="93" t="s">
        <v>46</v>
      </c>
      <c r="H72" s="93">
        <v>56</v>
      </c>
      <c r="I72" s="93">
        <v>0.7</v>
      </c>
      <c r="J72" s="93">
        <v>1</v>
      </c>
      <c r="K72" s="93">
        <v>21</v>
      </c>
      <c r="L72" s="93">
        <v>24</v>
      </c>
      <c r="M72" s="46">
        <v>320</v>
      </c>
      <c r="N72" s="46" t="s">
        <v>37</v>
      </c>
      <c r="O72" s="46" t="s">
        <v>40</v>
      </c>
      <c r="P72" s="132" t="s">
        <v>96</v>
      </c>
      <c r="Q72" s="46">
        <v>440</v>
      </c>
      <c r="R72" s="212"/>
    </row>
    <row r="73" spans="1:18" s="38" customFormat="1" ht="15">
      <c r="A73" s="97">
        <v>21</v>
      </c>
      <c r="B73" s="80">
        <v>6</v>
      </c>
      <c r="C73" s="98">
        <v>9.7</v>
      </c>
      <c r="D73" s="132">
        <v>2</v>
      </c>
      <c r="E73" s="97">
        <v>0.7</v>
      </c>
      <c r="F73" s="132">
        <v>0.7</v>
      </c>
      <c r="G73" s="97" t="s">
        <v>49</v>
      </c>
      <c r="H73" s="97">
        <v>70</v>
      </c>
      <c r="I73" s="97">
        <v>0.6</v>
      </c>
      <c r="J73" s="97">
        <v>1</v>
      </c>
      <c r="K73" s="97">
        <v>22</v>
      </c>
      <c r="L73" s="97">
        <v>32</v>
      </c>
      <c r="M73" s="46">
        <v>200</v>
      </c>
      <c r="N73" s="46" t="s">
        <v>37</v>
      </c>
      <c r="O73" s="46" t="s">
        <v>40</v>
      </c>
      <c r="P73" s="132" t="s">
        <v>96</v>
      </c>
      <c r="Q73" s="46">
        <v>130</v>
      </c>
      <c r="R73" s="208" t="s">
        <v>98</v>
      </c>
    </row>
    <row r="74" spans="1:18" s="38" customFormat="1" ht="15">
      <c r="A74" s="97">
        <v>15</v>
      </c>
      <c r="B74" s="80">
        <v>26</v>
      </c>
      <c r="C74" s="98">
        <v>7.7</v>
      </c>
      <c r="D74" s="132">
        <v>1</v>
      </c>
      <c r="E74" s="97">
        <v>0.5</v>
      </c>
      <c r="F74" s="132"/>
      <c r="G74" s="97" t="s">
        <v>46</v>
      </c>
      <c r="H74" s="97">
        <v>46</v>
      </c>
      <c r="I74" s="97">
        <v>0.7</v>
      </c>
      <c r="J74" s="97">
        <v>4</v>
      </c>
      <c r="K74" s="97">
        <v>10</v>
      </c>
      <c r="L74" s="97">
        <v>14</v>
      </c>
      <c r="M74" s="92">
        <v>110</v>
      </c>
      <c r="N74" s="92" t="s">
        <v>37</v>
      </c>
      <c r="O74" s="92" t="s">
        <v>40</v>
      </c>
      <c r="P74" s="132" t="s">
        <v>94</v>
      </c>
      <c r="Q74" s="92">
        <v>94</v>
      </c>
      <c r="R74" s="209"/>
    </row>
    <row r="75" spans="1:18" s="38" customFormat="1" ht="15">
      <c r="A75" s="97">
        <v>35</v>
      </c>
      <c r="B75" s="80">
        <v>15</v>
      </c>
      <c r="C75" s="98">
        <v>5.8</v>
      </c>
      <c r="D75" s="132">
        <v>2</v>
      </c>
      <c r="E75" s="97">
        <v>0.3</v>
      </c>
      <c r="F75" s="132">
        <v>0.3</v>
      </c>
      <c r="G75" s="99" t="s">
        <v>59</v>
      </c>
      <c r="H75" s="97">
        <v>90</v>
      </c>
      <c r="I75" s="97">
        <v>0.7</v>
      </c>
      <c r="J75" s="97">
        <v>2</v>
      </c>
      <c r="K75" s="97">
        <v>25</v>
      </c>
      <c r="L75" s="97">
        <v>34</v>
      </c>
      <c r="M75" s="92">
        <v>300</v>
      </c>
      <c r="N75" s="92" t="s">
        <v>55</v>
      </c>
      <c r="O75" s="92" t="s">
        <v>40</v>
      </c>
      <c r="P75" s="132" t="s">
        <v>96</v>
      </c>
      <c r="Q75" s="92">
        <v>230</v>
      </c>
      <c r="R75" s="209"/>
    </row>
    <row r="76" spans="1:18" s="38" customFormat="1" ht="15">
      <c r="A76" s="120">
        <v>3</v>
      </c>
      <c r="B76" s="118">
        <v>13</v>
      </c>
      <c r="C76" s="119">
        <v>3.8</v>
      </c>
      <c r="D76" s="92">
        <v>2</v>
      </c>
      <c r="E76" s="97">
        <v>0.6</v>
      </c>
      <c r="F76" s="92">
        <v>0.6</v>
      </c>
      <c r="G76" s="121" t="s">
        <v>46</v>
      </c>
      <c r="H76" s="120">
        <v>65</v>
      </c>
      <c r="I76" s="120">
        <v>0.6</v>
      </c>
      <c r="J76" s="120">
        <v>3</v>
      </c>
      <c r="K76" s="120">
        <v>18</v>
      </c>
      <c r="L76" s="120">
        <v>24</v>
      </c>
      <c r="M76" s="92">
        <v>240</v>
      </c>
      <c r="N76" s="92" t="s">
        <v>37</v>
      </c>
      <c r="O76" s="92" t="s">
        <v>40</v>
      </c>
      <c r="P76" s="132" t="s">
        <v>96</v>
      </c>
      <c r="Q76" s="92">
        <v>212</v>
      </c>
      <c r="R76" s="209"/>
    </row>
    <row r="77" spans="1:18" s="38" customFormat="1" ht="15">
      <c r="A77" s="120">
        <v>6</v>
      </c>
      <c r="B77" s="118">
        <v>3</v>
      </c>
      <c r="C77" s="119">
        <v>9.5</v>
      </c>
      <c r="D77" s="92">
        <v>1</v>
      </c>
      <c r="E77" s="97">
        <v>0.5</v>
      </c>
      <c r="F77" s="92"/>
      <c r="G77" s="121" t="s">
        <v>46</v>
      </c>
      <c r="H77" s="120">
        <v>49</v>
      </c>
      <c r="I77" s="120">
        <v>0.8</v>
      </c>
      <c r="J77" s="120">
        <v>1</v>
      </c>
      <c r="K77" s="120">
        <v>18</v>
      </c>
      <c r="L77" s="120">
        <v>20</v>
      </c>
      <c r="M77" s="92">
        <v>250</v>
      </c>
      <c r="N77" s="92" t="s">
        <v>37</v>
      </c>
      <c r="O77" s="92" t="s">
        <v>40</v>
      </c>
      <c r="P77" s="132" t="s">
        <v>96</v>
      </c>
      <c r="Q77" s="92">
        <v>202</v>
      </c>
      <c r="R77" s="209"/>
    </row>
    <row r="78" spans="1:18" s="38" customFormat="1" ht="15">
      <c r="A78" s="97">
        <v>59</v>
      </c>
      <c r="B78" s="80">
        <v>1</v>
      </c>
      <c r="C78" s="98">
        <v>6.5</v>
      </c>
      <c r="D78" s="92">
        <v>4</v>
      </c>
      <c r="E78" s="97">
        <v>0.6</v>
      </c>
      <c r="F78" s="92"/>
      <c r="G78" s="99" t="s">
        <v>46</v>
      </c>
      <c r="H78" s="97">
        <v>50</v>
      </c>
      <c r="I78" s="97">
        <v>0.6</v>
      </c>
      <c r="J78" s="97">
        <v>1</v>
      </c>
      <c r="K78" s="97">
        <v>18</v>
      </c>
      <c r="L78" s="97">
        <v>22</v>
      </c>
      <c r="M78" s="92">
        <v>200</v>
      </c>
      <c r="N78" s="92" t="s">
        <v>37</v>
      </c>
      <c r="O78" s="92" t="s">
        <v>40</v>
      </c>
      <c r="P78" s="132" t="s">
        <v>96</v>
      </c>
      <c r="Q78" s="92">
        <v>125</v>
      </c>
      <c r="R78" s="210"/>
    </row>
    <row r="79" spans="1:18" s="13" customFormat="1" ht="15.75">
      <c r="A79" s="183" t="s">
        <v>3</v>
      </c>
      <c r="B79" s="183"/>
      <c r="C79" s="88"/>
      <c r="D79" s="116"/>
      <c r="E79" s="88">
        <f>SUM(E64:E78)</f>
        <v>6.099999999999999</v>
      </c>
      <c r="F79" s="88">
        <f>SUM(F64:F76)</f>
        <v>3.9</v>
      </c>
      <c r="G79" s="117"/>
      <c r="H79" s="117"/>
      <c r="I79" s="117"/>
      <c r="J79" s="117"/>
      <c r="K79" s="117"/>
      <c r="L79" s="117"/>
      <c r="M79" s="117"/>
      <c r="N79" s="117"/>
      <c r="O79" s="117"/>
      <c r="P79" s="97"/>
      <c r="Q79" s="87"/>
      <c r="R79" s="87"/>
    </row>
    <row r="80" spans="1:18" ht="15.75">
      <c r="A80" s="183" t="s">
        <v>39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</row>
    <row r="81" spans="1:18" s="13" customFormat="1" ht="15">
      <c r="A81" s="179" t="s">
        <v>38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s="13" customFormat="1" ht="15">
      <c r="A82" s="100">
        <v>6</v>
      </c>
      <c r="B82" s="101">
        <v>12</v>
      </c>
      <c r="C82" s="102">
        <v>4</v>
      </c>
      <c r="D82" s="52">
        <v>1</v>
      </c>
      <c r="E82" s="52">
        <v>0.4</v>
      </c>
      <c r="F82" s="33">
        <v>0.4</v>
      </c>
      <c r="G82" s="65" t="s">
        <v>47</v>
      </c>
      <c r="H82" s="52">
        <v>65</v>
      </c>
      <c r="I82" s="52">
        <v>0.75</v>
      </c>
      <c r="J82" s="52">
        <v>1</v>
      </c>
      <c r="K82" s="52">
        <v>21</v>
      </c>
      <c r="L82" s="52">
        <v>22</v>
      </c>
      <c r="M82" s="33">
        <v>320</v>
      </c>
      <c r="N82" s="33" t="s">
        <v>37</v>
      </c>
      <c r="O82" s="33" t="s">
        <v>40</v>
      </c>
      <c r="P82" s="132" t="s">
        <v>96</v>
      </c>
      <c r="Q82" s="33">
        <v>245</v>
      </c>
      <c r="R82" s="208" t="s">
        <v>99</v>
      </c>
    </row>
    <row r="83" spans="1:18" s="13" customFormat="1" ht="15">
      <c r="A83" s="100">
        <v>6</v>
      </c>
      <c r="B83" s="101">
        <v>10</v>
      </c>
      <c r="C83" s="102">
        <v>3</v>
      </c>
      <c r="D83" s="52">
        <v>1</v>
      </c>
      <c r="E83" s="52">
        <v>0.1</v>
      </c>
      <c r="F83" s="46"/>
      <c r="G83" s="65" t="s">
        <v>49</v>
      </c>
      <c r="H83" s="52">
        <v>4</v>
      </c>
      <c r="I83" s="52">
        <v>0.85</v>
      </c>
      <c r="J83" s="52">
        <v>3</v>
      </c>
      <c r="K83" s="52">
        <v>2</v>
      </c>
      <c r="L83" s="52">
        <v>6</v>
      </c>
      <c r="M83" s="46">
        <v>40</v>
      </c>
      <c r="N83" s="33" t="s">
        <v>37</v>
      </c>
      <c r="O83" s="33" t="s">
        <v>40</v>
      </c>
      <c r="P83" s="132" t="s">
        <v>96</v>
      </c>
      <c r="Q83" s="46">
        <v>190</v>
      </c>
      <c r="R83" s="209"/>
    </row>
    <row r="84" spans="1:18" s="13" customFormat="1" ht="15">
      <c r="A84" s="100">
        <v>9</v>
      </c>
      <c r="B84" s="101">
        <v>12</v>
      </c>
      <c r="C84" s="102">
        <v>1.3</v>
      </c>
      <c r="D84" s="52">
        <v>1</v>
      </c>
      <c r="E84" s="52">
        <v>0.3</v>
      </c>
      <c r="F84" s="46"/>
      <c r="G84" s="65" t="s">
        <v>46</v>
      </c>
      <c r="H84" s="52">
        <v>50</v>
      </c>
      <c r="I84" s="52">
        <v>0.85</v>
      </c>
      <c r="J84" s="52">
        <v>1</v>
      </c>
      <c r="K84" s="52">
        <v>18</v>
      </c>
      <c r="L84" s="52">
        <v>18</v>
      </c>
      <c r="M84" s="46">
        <v>290</v>
      </c>
      <c r="N84" s="33" t="s">
        <v>37</v>
      </c>
      <c r="O84" s="33" t="s">
        <v>40</v>
      </c>
      <c r="P84" s="132" t="s">
        <v>94</v>
      </c>
      <c r="Q84" s="46">
        <v>350</v>
      </c>
      <c r="R84" s="209"/>
    </row>
    <row r="85" spans="1:18" s="13" customFormat="1" ht="15">
      <c r="A85" s="100">
        <v>36</v>
      </c>
      <c r="B85" s="101">
        <v>26</v>
      </c>
      <c r="C85" s="102">
        <v>5</v>
      </c>
      <c r="D85" s="52">
        <v>2</v>
      </c>
      <c r="E85" s="52">
        <v>0.6</v>
      </c>
      <c r="F85" s="46"/>
      <c r="G85" s="65" t="s">
        <v>47</v>
      </c>
      <c r="H85" s="52">
        <v>47</v>
      </c>
      <c r="I85" s="52">
        <v>0.75</v>
      </c>
      <c r="J85" s="52" t="s">
        <v>36</v>
      </c>
      <c r="K85" s="52">
        <v>20</v>
      </c>
      <c r="L85" s="52">
        <v>24</v>
      </c>
      <c r="M85" s="46">
        <v>300</v>
      </c>
      <c r="N85" s="46" t="s">
        <v>55</v>
      </c>
      <c r="O85" s="33" t="s">
        <v>40</v>
      </c>
      <c r="P85" s="132" t="s">
        <v>94</v>
      </c>
      <c r="Q85" s="46">
        <v>245</v>
      </c>
      <c r="R85" s="209"/>
    </row>
    <row r="86" spans="1:18" s="13" customFormat="1" ht="15">
      <c r="A86" s="100">
        <v>4</v>
      </c>
      <c r="B86" s="101">
        <v>14</v>
      </c>
      <c r="C86" s="102">
        <v>6.4</v>
      </c>
      <c r="D86" s="52">
        <v>2</v>
      </c>
      <c r="E86" s="52">
        <v>0.6</v>
      </c>
      <c r="F86" s="46">
        <v>0.6</v>
      </c>
      <c r="G86" s="65" t="s">
        <v>47</v>
      </c>
      <c r="H86" s="52">
        <v>56</v>
      </c>
      <c r="I86" s="52">
        <v>0.6</v>
      </c>
      <c r="J86" s="52">
        <v>1</v>
      </c>
      <c r="K86" s="52">
        <v>19</v>
      </c>
      <c r="L86" s="52">
        <v>24</v>
      </c>
      <c r="M86" s="46">
        <v>220</v>
      </c>
      <c r="N86" s="46" t="s">
        <v>37</v>
      </c>
      <c r="O86" s="33" t="s">
        <v>40</v>
      </c>
      <c r="P86" s="132" t="s">
        <v>96</v>
      </c>
      <c r="Q86" s="46">
        <v>190</v>
      </c>
      <c r="R86" s="209"/>
    </row>
    <row r="87" spans="1:18" s="13" customFormat="1" ht="15">
      <c r="A87" s="100">
        <v>33</v>
      </c>
      <c r="B87" s="101">
        <v>11</v>
      </c>
      <c r="C87" s="102">
        <v>7</v>
      </c>
      <c r="D87" s="52">
        <v>1</v>
      </c>
      <c r="E87" s="52">
        <v>0.4</v>
      </c>
      <c r="F87" s="46">
        <v>0.4</v>
      </c>
      <c r="G87" s="65" t="s">
        <v>47</v>
      </c>
      <c r="H87" s="52">
        <v>70</v>
      </c>
      <c r="I87" s="52">
        <v>0.7</v>
      </c>
      <c r="J87" s="52">
        <v>2</v>
      </c>
      <c r="K87" s="52">
        <v>21</v>
      </c>
      <c r="L87" s="52">
        <v>26</v>
      </c>
      <c r="M87" s="46">
        <v>300</v>
      </c>
      <c r="N87" s="46" t="s">
        <v>37</v>
      </c>
      <c r="O87" s="33" t="s">
        <v>40</v>
      </c>
      <c r="P87" s="132" t="s">
        <v>96</v>
      </c>
      <c r="Q87" s="46">
        <v>370</v>
      </c>
      <c r="R87" s="209"/>
    </row>
    <row r="88" spans="1:18" s="13" customFormat="1" ht="15">
      <c r="A88" s="100">
        <v>7</v>
      </c>
      <c r="B88" s="101">
        <v>2</v>
      </c>
      <c r="C88" s="102">
        <v>0.8</v>
      </c>
      <c r="D88" s="52"/>
      <c r="E88" s="52">
        <v>0.8</v>
      </c>
      <c r="F88" s="46">
        <v>0.8</v>
      </c>
      <c r="G88" s="65" t="s">
        <v>49</v>
      </c>
      <c r="H88" s="52">
        <v>55</v>
      </c>
      <c r="I88" s="52">
        <v>0.7</v>
      </c>
      <c r="J88" s="52" t="s">
        <v>36</v>
      </c>
      <c r="K88" s="52">
        <v>22</v>
      </c>
      <c r="L88" s="52">
        <v>24</v>
      </c>
      <c r="M88" s="46">
        <v>290</v>
      </c>
      <c r="N88" s="46" t="s">
        <v>37</v>
      </c>
      <c r="O88" s="33" t="s">
        <v>40</v>
      </c>
      <c r="P88" s="132" t="s">
        <v>96</v>
      </c>
      <c r="Q88" s="46">
        <v>130</v>
      </c>
      <c r="R88" s="209"/>
    </row>
    <row r="89" spans="1:18" s="13" customFormat="1" ht="15">
      <c r="A89" s="100">
        <v>33</v>
      </c>
      <c r="B89" s="101">
        <v>11</v>
      </c>
      <c r="C89" s="102">
        <v>7</v>
      </c>
      <c r="D89" s="52">
        <v>2</v>
      </c>
      <c r="E89" s="52">
        <v>0.6</v>
      </c>
      <c r="F89" s="46">
        <v>0.6</v>
      </c>
      <c r="G89" s="65" t="s">
        <v>47</v>
      </c>
      <c r="H89" s="52">
        <v>70</v>
      </c>
      <c r="I89" s="52">
        <v>0.7</v>
      </c>
      <c r="J89" s="52">
        <v>2</v>
      </c>
      <c r="K89" s="52">
        <v>21</v>
      </c>
      <c r="L89" s="52">
        <v>26</v>
      </c>
      <c r="M89" s="46">
        <v>300</v>
      </c>
      <c r="N89" s="46" t="s">
        <v>37</v>
      </c>
      <c r="O89" s="33" t="s">
        <v>40</v>
      </c>
      <c r="P89" s="132" t="s">
        <v>96</v>
      </c>
      <c r="Q89" s="46">
        <v>280</v>
      </c>
      <c r="R89" s="209"/>
    </row>
    <row r="90" spans="1:18" s="13" customFormat="1" ht="15">
      <c r="A90" s="100">
        <v>7</v>
      </c>
      <c r="B90" s="101">
        <v>17</v>
      </c>
      <c r="C90" s="102">
        <v>2.2</v>
      </c>
      <c r="D90" s="52">
        <v>1</v>
      </c>
      <c r="E90" s="52">
        <v>0.4</v>
      </c>
      <c r="F90" s="46"/>
      <c r="G90" s="65" t="s">
        <v>46</v>
      </c>
      <c r="H90" s="52">
        <v>50</v>
      </c>
      <c r="I90" s="52">
        <v>0.65</v>
      </c>
      <c r="J90" s="52">
        <v>2</v>
      </c>
      <c r="K90" s="52">
        <v>16</v>
      </c>
      <c r="L90" s="52">
        <v>18</v>
      </c>
      <c r="M90" s="46">
        <v>190</v>
      </c>
      <c r="N90" s="46" t="s">
        <v>37</v>
      </c>
      <c r="O90" s="33" t="s">
        <v>40</v>
      </c>
      <c r="P90" s="132" t="s">
        <v>94</v>
      </c>
      <c r="Q90" s="46">
        <v>250</v>
      </c>
      <c r="R90" s="209"/>
    </row>
    <row r="91" spans="1:18" s="13" customFormat="1" ht="15">
      <c r="A91" s="100">
        <v>21</v>
      </c>
      <c r="B91" s="101">
        <v>4</v>
      </c>
      <c r="C91" s="102">
        <v>1.1</v>
      </c>
      <c r="D91" s="52">
        <v>2</v>
      </c>
      <c r="E91" s="52">
        <v>0.6</v>
      </c>
      <c r="F91" s="46"/>
      <c r="G91" s="65" t="s">
        <v>50</v>
      </c>
      <c r="H91" s="52">
        <v>51</v>
      </c>
      <c r="I91" s="52">
        <v>0.7</v>
      </c>
      <c r="J91" s="52">
        <v>2</v>
      </c>
      <c r="K91" s="52">
        <v>17</v>
      </c>
      <c r="L91" s="52">
        <v>18</v>
      </c>
      <c r="M91" s="46">
        <v>210</v>
      </c>
      <c r="N91" s="46" t="s">
        <v>37</v>
      </c>
      <c r="O91" s="33" t="s">
        <v>40</v>
      </c>
      <c r="P91" s="132" t="s">
        <v>96</v>
      </c>
      <c r="Q91" s="46">
        <v>210</v>
      </c>
      <c r="R91" s="209"/>
    </row>
    <row r="92" spans="1:18" s="13" customFormat="1" ht="15">
      <c r="A92" s="100">
        <v>17</v>
      </c>
      <c r="B92" s="101">
        <v>47</v>
      </c>
      <c r="C92" s="102">
        <v>3.3</v>
      </c>
      <c r="D92" s="52">
        <v>1</v>
      </c>
      <c r="E92" s="52">
        <v>0.2</v>
      </c>
      <c r="F92" s="46"/>
      <c r="G92" s="65" t="s">
        <v>46</v>
      </c>
      <c r="H92" s="52">
        <v>23</v>
      </c>
      <c r="I92" s="52">
        <v>0.8</v>
      </c>
      <c r="J92" s="52">
        <v>3</v>
      </c>
      <c r="K92" s="52">
        <v>6</v>
      </c>
      <c r="L92" s="52">
        <v>8</v>
      </c>
      <c r="M92" s="46">
        <v>70</v>
      </c>
      <c r="N92" s="46" t="s">
        <v>37</v>
      </c>
      <c r="O92" s="33" t="s">
        <v>40</v>
      </c>
      <c r="P92" s="132" t="s">
        <v>96</v>
      </c>
      <c r="Q92" s="46">
        <v>260</v>
      </c>
      <c r="R92" s="209"/>
    </row>
    <row r="93" spans="1:18" s="13" customFormat="1" ht="15">
      <c r="A93" s="100">
        <v>27</v>
      </c>
      <c r="B93" s="101">
        <v>16</v>
      </c>
      <c r="C93" s="102">
        <v>3.3</v>
      </c>
      <c r="D93" s="52">
        <v>1</v>
      </c>
      <c r="E93" s="52">
        <v>0.3</v>
      </c>
      <c r="F93" s="46">
        <v>0.3</v>
      </c>
      <c r="G93" s="65" t="s">
        <v>47</v>
      </c>
      <c r="H93" s="52">
        <v>59</v>
      </c>
      <c r="I93" s="52">
        <v>0.75</v>
      </c>
      <c r="J93" s="52">
        <v>2</v>
      </c>
      <c r="K93" s="52">
        <v>18</v>
      </c>
      <c r="L93" s="52">
        <v>22</v>
      </c>
      <c r="M93" s="46">
        <v>260</v>
      </c>
      <c r="N93" s="46" t="s">
        <v>37</v>
      </c>
      <c r="O93" s="33" t="s">
        <v>40</v>
      </c>
      <c r="P93" s="132" t="s">
        <v>96</v>
      </c>
      <c r="Q93" s="46">
        <v>180</v>
      </c>
      <c r="R93" s="209"/>
    </row>
    <row r="94" spans="1:18" s="13" customFormat="1" ht="15">
      <c r="A94" s="100">
        <v>51</v>
      </c>
      <c r="B94" s="101">
        <v>8</v>
      </c>
      <c r="C94" s="102">
        <v>8.5</v>
      </c>
      <c r="D94" s="52">
        <v>1</v>
      </c>
      <c r="E94" s="52">
        <v>0.8</v>
      </c>
      <c r="F94" s="46">
        <v>0.8</v>
      </c>
      <c r="G94" s="65" t="s">
        <v>46</v>
      </c>
      <c r="H94" s="52">
        <v>60</v>
      </c>
      <c r="I94" s="52">
        <v>0.6</v>
      </c>
      <c r="J94" s="52">
        <v>2</v>
      </c>
      <c r="K94" s="52">
        <v>18</v>
      </c>
      <c r="L94" s="52">
        <v>24</v>
      </c>
      <c r="M94" s="46">
        <v>200</v>
      </c>
      <c r="N94" s="46" t="s">
        <v>37</v>
      </c>
      <c r="O94" s="33" t="s">
        <v>40</v>
      </c>
      <c r="P94" s="132" t="s">
        <v>96</v>
      </c>
      <c r="Q94" s="46">
        <v>160</v>
      </c>
      <c r="R94" s="209"/>
    </row>
    <row r="95" spans="1:18" s="13" customFormat="1" ht="15">
      <c r="A95" s="100">
        <v>51</v>
      </c>
      <c r="B95" s="101">
        <v>2</v>
      </c>
      <c r="C95" s="102">
        <v>0.7</v>
      </c>
      <c r="D95" s="52">
        <v>1</v>
      </c>
      <c r="E95" s="52">
        <v>0.4</v>
      </c>
      <c r="F95" s="46">
        <v>0.4</v>
      </c>
      <c r="G95" s="65" t="s">
        <v>46</v>
      </c>
      <c r="H95" s="52">
        <v>70</v>
      </c>
      <c r="I95" s="52">
        <v>0.5</v>
      </c>
      <c r="J95" s="52">
        <v>3</v>
      </c>
      <c r="K95" s="52">
        <v>17</v>
      </c>
      <c r="L95" s="52">
        <v>28</v>
      </c>
      <c r="M95" s="46">
        <v>150</v>
      </c>
      <c r="N95" s="46" t="s">
        <v>37</v>
      </c>
      <c r="O95" s="33" t="s">
        <v>40</v>
      </c>
      <c r="P95" s="132" t="s">
        <v>96</v>
      </c>
      <c r="Q95" s="46">
        <v>140</v>
      </c>
      <c r="R95" s="209"/>
    </row>
    <row r="96" spans="1:18" s="13" customFormat="1" ht="15">
      <c r="A96" s="100">
        <v>52</v>
      </c>
      <c r="B96" s="101">
        <v>3</v>
      </c>
      <c r="C96" s="102">
        <v>7.9</v>
      </c>
      <c r="D96" s="52">
        <v>1</v>
      </c>
      <c r="E96" s="52">
        <v>0.5</v>
      </c>
      <c r="F96" s="46"/>
      <c r="G96" s="65" t="s">
        <v>47</v>
      </c>
      <c r="H96" s="52">
        <v>45</v>
      </c>
      <c r="I96" s="52">
        <v>0.65</v>
      </c>
      <c r="J96" s="52">
        <v>2</v>
      </c>
      <c r="K96" s="52">
        <v>16</v>
      </c>
      <c r="L96" s="52">
        <v>18</v>
      </c>
      <c r="M96" s="46">
        <v>190</v>
      </c>
      <c r="N96" s="46" t="s">
        <v>37</v>
      </c>
      <c r="O96" s="33" t="s">
        <v>40</v>
      </c>
      <c r="P96" s="132" t="s">
        <v>96</v>
      </c>
      <c r="Q96" s="46">
        <v>195</v>
      </c>
      <c r="R96" s="209"/>
    </row>
    <row r="97" spans="1:18" s="13" customFormat="1" ht="15">
      <c r="A97" s="100">
        <v>44</v>
      </c>
      <c r="B97" s="101">
        <v>9</v>
      </c>
      <c r="C97" s="102">
        <v>14.4</v>
      </c>
      <c r="D97" s="52">
        <v>1</v>
      </c>
      <c r="E97" s="52">
        <v>0.3</v>
      </c>
      <c r="F97" s="46">
        <v>0.3</v>
      </c>
      <c r="G97" s="65" t="s">
        <v>50</v>
      </c>
      <c r="H97" s="52">
        <v>65</v>
      </c>
      <c r="I97" s="52">
        <v>0.7</v>
      </c>
      <c r="J97" s="52">
        <v>1</v>
      </c>
      <c r="K97" s="52">
        <v>21</v>
      </c>
      <c r="L97" s="52">
        <v>24</v>
      </c>
      <c r="M97" s="46">
        <v>300</v>
      </c>
      <c r="N97" s="46" t="s">
        <v>37</v>
      </c>
      <c r="O97" s="33" t="s">
        <v>40</v>
      </c>
      <c r="P97" s="132" t="s">
        <v>96</v>
      </c>
      <c r="Q97" s="46">
        <v>180</v>
      </c>
      <c r="R97" s="209"/>
    </row>
    <row r="98" spans="1:18" s="13" customFormat="1" ht="15">
      <c r="A98" s="100">
        <v>44</v>
      </c>
      <c r="B98" s="101">
        <v>9</v>
      </c>
      <c r="C98" s="102">
        <v>14.4</v>
      </c>
      <c r="D98" s="52">
        <v>2</v>
      </c>
      <c r="E98" s="52">
        <v>0.7</v>
      </c>
      <c r="F98" s="46">
        <v>0.7</v>
      </c>
      <c r="G98" s="65" t="s">
        <v>50</v>
      </c>
      <c r="H98" s="52">
        <v>65</v>
      </c>
      <c r="I98" s="52">
        <v>0.7</v>
      </c>
      <c r="J98" s="52">
        <v>1</v>
      </c>
      <c r="K98" s="52">
        <v>21</v>
      </c>
      <c r="L98" s="52">
        <v>24</v>
      </c>
      <c r="M98" s="46">
        <v>300</v>
      </c>
      <c r="N98" s="46" t="s">
        <v>37</v>
      </c>
      <c r="O98" s="33" t="s">
        <v>40</v>
      </c>
      <c r="P98" s="132" t="s">
        <v>96</v>
      </c>
      <c r="Q98" s="46">
        <v>160</v>
      </c>
      <c r="R98" s="209"/>
    </row>
    <row r="99" spans="1:18" s="13" customFormat="1" ht="15">
      <c r="A99" s="100">
        <v>44</v>
      </c>
      <c r="B99" s="101">
        <v>12</v>
      </c>
      <c r="C99" s="102">
        <v>1.7</v>
      </c>
      <c r="D99" s="52">
        <v>1</v>
      </c>
      <c r="E99" s="52">
        <v>0.9</v>
      </c>
      <c r="F99" s="46">
        <v>0.9</v>
      </c>
      <c r="G99" s="65" t="s">
        <v>50</v>
      </c>
      <c r="H99" s="52">
        <v>70</v>
      </c>
      <c r="I99" s="52">
        <v>0.7</v>
      </c>
      <c r="J99" s="52">
        <v>1</v>
      </c>
      <c r="K99" s="52">
        <v>24</v>
      </c>
      <c r="L99" s="52">
        <v>24</v>
      </c>
      <c r="M99" s="46">
        <v>340</v>
      </c>
      <c r="N99" s="46" t="s">
        <v>37</v>
      </c>
      <c r="O99" s="33" t="s">
        <v>40</v>
      </c>
      <c r="P99" s="132" t="s">
        <v>96</v>
      </c>
      <c r="Q99" s="46">
        <v>300</v>
      </c>
      <c r="R99" s="209"/>
    </row>
    <row r="100" spans="1:18" s="13" customFormat="1" ht="15">
      <c r="A100" s="100">
        <v>45</v>
      </c>
      <c r="B100" s="101">
        <v>5</v>
      </c>
      <c r="C100" s="102">
        <v>1.8</v>
      </c>
      <c r="D100" s="52">
        <v>1</v>
      </c>
      <c r="E100" s="52">
        <v>0.8</v>
      </c>
      <c r="F100" s="46"/>
      <c r="G100" s="65" t="s">
        <v>50</v>
      </c>
      <c r="H100" s="52">
        <v>48</v>
      </c>
      <c r="I100" s="52">
        <v>0.8</v>
      </c>
      <c r="J100" s="52">
        <v>1</v>
      </c>
      <c r="K100" s="52">
        <v>19</v>
      </c>
      <c r="L100" s="52">
        <v>22</v>
      </c>
      <c r="M100" s="46">
        <v>280</v>
      </c>
      <c r="N100" s="46" t="s">
        <v>37</v>
      </c>
      <c r="O100" s="33" t="s">
        <v>40</v>
      </c>
      <c r="P100" s="132" t="s">
        <v>94</v>
      </c>
      <c r="Q100" s="46">
        <v>260</v>
      </c>
      <c r="R100" s="210"/>
    </row>
    <row r="101" spans="1:18" s="13" customFormat="1" ht="15.75">
      <c r="A101" s="143" t="s">
        <v>3</v>
      </c>
      <c r="B101" s="144"/>
      <c r="C101" s="26"/>
      <c r="D101" s="22"/>
      <c r="E101" s="26">
        <f>SUM(E82:E100)</f>
        <v>9.700000000000001</v>
      </c>
      <c r="F101" s="26">
        <f>SUM(F82:F100)</f>
        <v>6.200000000000001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</row>
    <row r="102" spans="1:18" s="4" customFormat="1" ht="15.75">
      <c r="A102" s="183" t="s">
        <v>6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</row>
    <row r="103" spans="1:18" s="4" customFormat="1" ht="15.75">
      <c r="A103" s="218" t="s">
        <v>44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20"/>
    </row>
    <row r="104" spans="1:18" s="4" customFormat="1" ht="15.75">
      <c r="A104" s="49">
        <v>4</v>
      </c>
      <c r="B104" s="49">
        <v>29</v>
      </c>
      <c r="C104" s="48">
        <v>17</v>
      </c>
      <c r="D104" s="49"/>
      <c r="E104" s="49">
        <v>16.1</v>
      </c>
      <c r="F104" s="49"/>
      <c r="G104" s="49" t="s">
        <v>46</v>
      </c>
      <c r="H104" s="49">
        <v>55</v>
      </c>
      <c r="I104" s="49">
        <v>0.9</v>
      </c>
      <c r="J104" s="49">
        <v>3</v>
      </c>
      <c r="K104" s="49">
        <v>14</v>
      </c>
      <c r="L104" s="49">
        <v>14</v>
      </c>
      <c r="M104" s="49">
        <v>200</v>
      </c>
      <c r="N104" s="49" t="s">
        <v>37</v>
      </c>
      <c r="O104" s="49" t="s">
        <v>48</v>
      </c>
      <c r="P104" s="132" t="s">
        <v>96</v>
      </c>
      <c r="Q104" s="49">
        <v>7</v>
      </c>
      <c r="R104" s="208" t="s">
        <v>98</v>
      </c>
    </row>
    <row r="105" spans="1:18" s="4" customFormat="1" ht="15.75">
      <c r="A105" s="49">
        <v>47</v>
      </c>
      <c r="B105" s="49">
        <v>16</v>
      </c>
      <c r="C105" s="49">
        <v>5.5</v>
      </c>
      <c r="D105" s="49"/>
      <c r="E105" s="49">
        <v>5.5</v>
      </c>
      <c r="F105" s="49"/>
      <c r="G105" s="49" t="s">
        <v>46</v>
      </c>
      <c r="H105" s="49">
        <v>47</v>
      </c>
      <c r="I105" s="49">
        <v>0.7</v>
      </c>
      <c r="J105" s="49">
        <v>1</v>
      </c>
      <c r="K105" s="49">
        <v>18</v>
      </c>
      <c r="L105" s="49">
        <v>22</v>
      </c>
      <c r="M105" s="49">
        <v>250</v>
      </c>
      <c r="N105" s="49" t="s">
        <v>37</v>
      </c>
      <c r="O105" s="49" t="s">
        <v>48</v>
      </c>
      <c r="P105" s="132" t="s">
        <v>96</v>
      </c>
      <c r="Q105" s="49">
        <v>8</v>
      </c>
      <c r="R105" s="211"/>
    </row>
    <row r="106" spans="1:18" s="4" customFormat="1" ht="15.75">
      <c r="A106" s="49">
        <v>43</v>
      </c>
      <c r="B106" s="49">
        <v>52</v>
      </c>
      <c r="C106" s="48">
        <v>4</v>
      </c>
      <c r="D106" s="49"/>
      <c r="E106" s="48">
        <v>4</v>
      </c>
      <c r="F106" s="49"/>
      <c r="G106" s="49" t="s">
        <v>46</v>
      </c>
      <c r="H106" s="49">
        <v>48</v>
      </c>
      <c r="I106" s="49">
        <v>0.8</v>
      </c>
      <c r="J106" s="49" t="s">
        <v>36</v>
      </c>
      <c r="K106" s="49">
        <v>20</v>
      </c>
      <c r="L106" s="49">
        <v>22</v>
      </c>
      <c r="M106" s="49">
        <v>320</v>
      </c>
      <c r="N106" s="49" t="s">
        <v>37</v>
      </c>
      <c r="O106" s="49" t="s">
        <v>48</v>
      </c>
      <c r="P106" s="132" t="s">
        <v>96</v>
      </c>
      <c r="Q106" s="49">
        <v>7</v>
      </c>
      <c r="R106" s="211"/>
    </row>
    <row r="107" spans="1:18" s="4" customFormat="1" ht="15.75">
      <c r="A107" s="49">
        <v>43</v>
      </c>
      <c r="B107" s="49">
        <v>53</v>
      </c>
      <c r="C107" s="49">
        <v>2.7</v>
      </c>
      <c r="D107" s="49"/>
      <c r="E107" s="49">
        <v>2.7</v>
      </c>
      <c r="F107" s="49"/>
      <c r="G107" s="49" t="s">
        <v>47</v>
      </c>
      <c r="H107" s="49">
        <v>48</v>
      </c>
      <c r="I107" s="49">
        <v>0.8</v>
      </c>
      <c r="J107" s="49" t="s">
        <v>36</v>
      </c>
      <c r="K107" s="49">
        <v>20</v>
      </c>
      <c r="L107" s="49">
        <v>28</v>
      </c>
      <c r="M107" s="49">
        <v>340</v>
      </c>
      <c r="N107" s="49" t="s">
        <v>37</v>
      </c>
      <c r="O107" s="49" t="s">
        <v>48</v>
      </c>
      <c r="P107" s="132" t="s">
        <v>96</v>
      </c>
      <c r="Q107" s="49">
        <v>8</v>
      </c>
      <c r="R107" s="212"/>
    </row>
    <row r="108" spans="1:18" s="4" customFormat="1" ht="15.75">
      <c r="A108" s="143" t="s">
        <v>3</v>
      </c>
      <c r="B108" s="144"/>
      <c r="C108" s="49"/>
      <c r="D108" s="49"/>
      <c r="E108" s="54">
        <f>SUM(E104:E107)</f>
        <v>28.3</v>
      </c>
      <c r="F108" s="54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5">
      <c r="A109" s="147" t="s">
        <v>38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9"/>
    </row>
    <row r="110" spans="1:18" ht="15.75">
      <c r="A110" s="46">
        <v>29</v>
      </c>
      <c r="B110" s="103">
        <v>4</v>
      </c>
      <c r="C110" s="53">
        <v>5.5</v>
      </c>
      <c r="D110" s="16">
        <v>3</v>
      </c>
      <c r="E110" s="53">
        <v>0.6</v>
      </c>
      <c r="F110" s="17">
        <v>0.6</v>
      </c>
      <c r="G110" s="103" t="s">
        <v>46</v>
      </c>
      <c r="H110" s="46">
        <v>57</v>
      </c>
      <c r="I110" s="46">
        <v>0.65</v>
      </c>
      <c r="J110" s="46" t="s">
        <v>36</v>
      </c>
      <c r="K110" s="46">
        <v>23</v>
      </c>
      <c r="L110" s="103">
        <v>24</v>
      </c>
      <c r="M110" s="16">
        <v>320</v>
      </c>
      <c r="N110" s="16" t="s">
        <v>37</v>
      </c>
      <c r="O110" s="16" t="s">
        <v>40</v>
      </c>
      <c r="P110" s="132" t="s">
        <v>96</v>
      </c>
      <c r="Q110" s="16">
        <v>97</v>
      </c>
      <c r="R110" s="208" t="s">
        <v>98</v>
      </c>
    </row>
    <row r="111" spans="1:18" ht="15.75">
      <c r="A111" s="46">
        <v>28</v>
      </c>
      <c r="B111" s="103">
        <v>12</v>
      </c>
      <c r="C111" s="53">
        <v>2.8</v>
      </c>
      <c r="D111" s="49">
        <v>2</v>
      </c>
      <c r="E111" s="53">
        <v>0.6</v>
      </c>
      <c r="F111" s="51">
        <v>0.6</v>
      </c>
      <c r="G111" s="103" t="s">
        <v>50</v>
      </c>
      <c r="H111" s="46">
        <v>57</v>
      </c>
      <c r="I111" s="46">
        <v>0.7</v>
      </c>
      <c r="J111" s="46" t="s">
        <v>36</v>
      </c>
      <c r="K111" s="46">
        <v>23</v>
      </c>
      <c r="L111" s="103">
        <v>30</v>
      </c>
      <c r="M111" s="49">
        <v>310</v>
      </c>
      <c r="N111" s="49" t="s">
        <v>37</v>
      </c>
      <c r="O111" s="16" t="s">
        <v>40</v>
      </c>
      <c r="P111" s="132" t="s">
        <v>96</v>
      </c>
      <c r="Q111" s="49">
        <v>97</v>
      </c>
      <c r="R111" s="222"/>
    </row>
    <row r="112" spans="1:18" ht="15.75">
      <c r="A112" s="46">
        <v>20</v>
      </c>
      <c r="B112" s="103">
        <v>4</v>
      </c>
      <c r="C112" s="53">
        <v>10</v>
      </c>
      <c r="D112" s="49">
        <v>3</v>
      </c>
      <c r="E112" s="53">
        <v>1</v>
      </c>
      <c r="F112" s="51">
        <v>1</v>
      </c>
      <c r="G112" s="103" t="s">
        <v>46</v>
      </c>
      <c r="H112" s="46">
        <v>54</v>
      </c>
      <c r="I112" s="46">
        <v>0.7</v>
      </c>
      <c r="J112" s="46">
        <v>1</v>
      </c>
      <c r="K112" s="46">
        <v>21</v>
      </c>
      <c r="L112" s="103">
        <v>26</v>
      </c>
      <c r="M112" s="49">
        <v>320</v>
      </c>
      <c r="N112" s="49" t="s">
        <v>37</v>
      </c>
      <c r="O112" s="16" t="s">
        <v>40</v>
      </c>
      <c r="P112" s="132" t="s">
        <v>96</v>
      </c>
      <c r="Q112" s="49">
        <v>103</v>
      </c>
      <c r="R112" s="222"/>
    </row>
    <row r="113" spans="1:18" ht="15.75">
      <c r="A113" s="46">
        <v>17</v>
      </c>
      <c r="B113" s="103">
        <v>8</v>
      </c>
      <c r="C113" s="53">
        <v>8</v>
      </c>
      <c r="D113" s="49">
        <v>7</v>
      </c>
      <c r="E113" s="53">
        <v>0.4</v>
      </c>
      <c r="F113" s="51">
        <v>0.4</v>
      </c>
      <c r="G113" s="103" t="s">
        <v>46</v>
      </c>
      <c r="H113" s="46">
        <v>56</v>
      </c>
      <c r="I113" s="46">
        <v>0.75</v>
      </c>
      <c r="J113" s="46">
        <v>1</v>
      </c>
      <c r="K113" s="46">
        <v>19</v>
      </c>
      <c r="L113" s="103">
        <v>22</v>
      </c>
      <c r="M113" s="49">
        <v>280</v>
      </c>
      <c r="N113" s="49" t="s">
        <v>37</v>
      </c>
      <c r="O113" s="16" t="s">
        <v>40</v>
      </c>
      <c r="P113" s="141" t="s">
        <v>94</v>
      </c>
      <c r="Q113" s="49">
        <v>140</v>
      </c>
      <c r="R113" s="223"/>
    </row>
    <row r="114" spans="1:18" ht="15.75">
      <c r="A114" s="46">
        <v>4</v>
      </c>
      <c r="B114" s="103">
        <v>29</v>
      </c>
      <c r="C114" s="53">
        <v>17</v>
      </c>
      <c r="D114" s="44">
        <v>1</v>
      </c>
      <c r="E114" s="53">
        <v>0.9</v>
      </c>
      <c r="F114" s="45">
        <v>0.9</v>
      </c>
      <c r="G114" s="103" t="s">
        <v>46</v>
      </c>
      <c r="H114" s="46">
        <v>55</v>
      </c>
      <c r="I114" s="46">
        <v>0.9</v>
      </c>
      <c r="J114" s="46">
        <v>3</v>
      </c>
      <c r="K114" s="46">
        <v>14</v>
      </c>
      <c r="L114" s="103">
        <v>14</v>
      </c>
      <c r="M114" s="44">
        <v>200</v>
      </c>
      <c r="N114" s="44" t="s">
        <v>37</v>
      </c>
      <c r="O114" s="16" t="s">
        <v>40</v>
      </c>
      <c r="P114" s="132" t="s">
        <v>96</v>
      </c>
      <c r="Q114" s="44">
        <v>59</v>
      </c>
      <c r="R114" s="208" t="s">
        <v>98</v>
      </c>
    </row>
    <row r="115" spans="1:18" ht="15.75">
      <c r="A115" s="46">
        <v>13</v>
      </c>
      <c r="B115" s="103">
        <v>17</v>
      </c>
      <c r="C115" s="53">
        <v>10</v>
      </c>
      <c r="D115" s="44">
        <v>2</v>
      </c>
      <c r="E115" s="53">
        <v>0.7</v>
      </c>
      <c r="F115" s="45">
        <v>0.7</v>
      </c>
      <c r="G115" s="103" t="s">
        <v>46</v>
      </c>
      <c r="H115" s="46">
        <v>56</v>
      </c>
      <c r="I115" s="46">
        <v>0.7</v>
      </c>
      <c r="J115" s="46">
        <v>2</v>
      </c>
      <c r="K115" s="46">
        <v>16</v>
      </c>
      <c r="L115" s="103">
        <v>18</v>
      </c>
      <c r="M115" s="44">
        <v>200</v>
      </c>
      <c r="N115" s="44" t="s">
        <v>37</v>
      </c>
      <c r="O115" s="16" t="s">
        <v>40</v>
      </c>
      <c r="P115" s="140" t="s">
        <v>94</v>
      </c>
      <c r="Q115" s="44">
        <v>104</v>
      </c>
      <c r="R115" s="222"/>
    </row>
    <row r="116" spans="1:18" ht="15.75">
      <c r="A116" s="46">
        <v>17</v>
      </c>
      <c r="B116" s="103">
        <v>8</v>
      </c>
      <c r="C116" s="53">
        <v>8</v>
      </c>
      <c r="D116" s="44">
        <v>8</v>
      </c>
      <c r="E116" s="53">
        <v>0.8</v>
      </c>
      <c r="F116" s="45">
        <v>0.8</v>
      </c>
      <c r="G116" s="103" t="s">
        <v>46</v>
      </c>
      <c r="H116" s="46">
        <v>56</v>
      </c>
      <c r="I116" s="46">
        <v>0.75</v>
      </c>
      <c r="J116" s="46">
        <v>1</v>
      </c>
      <c r="K116" s="46">
        <v>19</v>
      </c>
      <c r="L116" s="103">
        <v>22</v>
      </c>
      <c r="M116" s="44">
        <v>280</v>
      </c>
      <c r="N116" s="44" t="s">
        <v>37</v>
      </c>
      <c r="O116" s="16" t="s">
        <v>40</v>
      </c>
      <c r="P116" s="140" t="s">
        <v>94</v>
      </c>
      <c r="Q116" s="44">
        <v>131</v>
      </c>
      <c r="R116" s="222"/>
    </row>
    <row r="117" spans="1:18" ht="15.75">
      <c r="A117" s="46">
        <v>7</v>
      </c>
      <c r="B117" s="103">
        <v>10</v>
      </c>
      <c r="C117" s="53">
        <v>0.5</v>
      </c>
      <c r="D117" s="41">
        <v>1</v>
      </c>
      <c r="E117" s="53">
        <v>0.4</v>
      </c>
      <c r="F117" s="42">
        <v>0.4</v>
      </c>
      <c r="G117" s="104" t="s">
        <v>46</v>
      </c>
      <c r="H117" s="46">
        <v>55</v>
      </c>
      <c r="I117" s="46">
        <v>0.7</v>
      </c>
      <c r="J117" s="46">
        <v>1</v>
      </c>
      <c r="K117" s="46">
        <v>19</v>
      </c>
      <c r="L117" s="103">
        <v>20</v>
      </c>
      <c r="M117" s="41">
        <v>260</v>
      </c>
      <c r="N117" s="41" t="s">
        <v>37</v>
      </c>
      <c r="O117" s="16" t="s">
        <v>40</v>
      </c>
      <c r="P117" s="132" t="s">
        <v>96</v>
      </c>
      <c r="Q117" s="41">
        <v>73</v>
      </c>
      <c r="R117" s="223"/>
    </row>
    <row r="118" spans="1:18" ht="15.75">
      <c r="A118" s="143" t="s">
        <v>3</v>
      </c>
      <c r="B118" s="144"/>
      <c r="C118" s="59"/>
      <c r="D118" s="59"/>
      <c r="E118" s="26">
        <f>SUM(E110:E117)</f>
        <v>5.4</v>
      </c>
      <c r="F118" s="26">
        <f>SUM(F110:F117)</f>
        <v>5.4</v>
      </c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</row>
    <row r="119" spans="1:18" ht="15" customHeight="1">
      <c r="A119" s="183" t="s">
        <v>42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</row>
    <row r="120" spans="1:18" ht="15" customHeight="1">
      <c r="A120" s="147" t="s">
        <v>38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9"/>
    </row>
    <row r="121" spans="1:18" ht="15" customHeight="1">
      <c r="A121" s="68">
        <v>13</v>
      </c>
      <c r="B121" s="69">
        <v>10</v>
      </c>
      <c r="C121" s="70">
        <v>15</v>
      </c>
      <c r="D121" s="41">
        <v>1</v>
      </c>
      <c r="E121" s="68">
        <v>0.2</v>
      </c>
      <c r="F121" s="43">
        <v>0.2</v>
      </c>
      <c r="G121" s="69" t="s">
        <v>47</v>
      </c>
      <c r="H121" s="68">
        <v>60</v>
      </c>
      <c r="I121" s="68">
        <v>0.7</v>
      </c>
      <c r="J121" s="68">
        <v>1</v>
      </c>
      <c r="K121" s="68">
        <v>22</v>
      </c>
      <c r="L121" s="69">
        <v>26</v>
      </c>
      <c r="M121" s="41">
        <v>320</v>
      </c>
      <c r="N121" s="41" t="s">
        <v>37</v>
      </c>
      <c r="O121" s="41" t="s">
        <v>40</v>
      </c>
      <c r="P121" s="132" t="s">
        <v>96</v>
      </c>
      <c r="Q121" s="41">
        <v>145</v>
      </c>
      <c r="R121" s="208" t="s">
        <v>98</v>
      </c>
    </row>
    <row r="122" spans="1:18" ht="15" customHeight="1">
      <c r="A122" s="68">
        <v>34</v>
      </c>
      <c r="B122" s="69">
        <v>3</v>
      </c>
      <c r="C122" s="70">
        <v>18.5</v>
      </c>
      <c r="D122" s="49">
        <v>5</v>
      </c>
      <c r="E122" s="68">
        <v>0.3</v>
      </c>
      <c r="F122" s="48"/>
      <c r="G122" s="69" t="s">
        <v>46</v>
      </c>
      <c r="H122" s="68">
        <v>48</v>
      </c>
      <c r="I122" s="68">
        <v>0.7</v>
      </c>
      <c r="J122" s="68">
        <v>2</v>
      </c>
      <c r="K122" s="68">
        <v>16</v>
      </c>
      <c r="L122" s="69">
        <v>20</v>
      </c>
      <c r="M122" s="49">
        <v>200</v>
      </c>
      <c r="N122" s="41" t="s">
        <v>37</v>
      </c>
      <c r="O122" s="41" t="s">
        <v>40</v>
      </c>
      <c r="P122" s="140" t="s">
        <v>94</v>
      </c>
      <c r="Q122" s="49">
        <v>133</v>
      </c>
      <c r="R122" s="222"/>
    </row>
    <row r="123" spans="1:18" ht="15" customHeight="1">
      <c r="A123" s="68">
        <v>34</v>
      </c>
      <c r="B123" s="69">
        <v>3</v>
      </c>
      <c r="C123" s="70">
        <v>18.5</v>
      </c>
      <c r="D123" s="49">
        <v>6</v>
      </c>
      <c r="E123" s="68">
        <v>0.8</v>
      </c>
      <c r="F123" s="48"/>
      <c r="G123" s="69" t="s">
        <v>46</v>
      </c>
      <c r="H123" s="68">
        <v>48</v>
      </c>
      <c r="I123" s="68">
        <v>0.7</v>
      </c>
      <c r="J123" s="68">
        <v>2</v>
      </c>
      <c r="K123" s="68">
        <v>16</v>
      </c>
      <c r="L123" s="69">
        <v>20</v>
      </c>
      <c r="M123" s="49">
        <v>200</v>
      </c>
      <c r="N123" s="41" t="s">
        <v>37</v>
      </c>
      <c r="O123" s="41" t="s">
        <v>40</v>
      </c>
      <c r="P123" s="140" t="s">
        <v>94</v>
      </c>
      <c r="Q123" s="49">
        <v>93</v>
      </c>
      <c r="R123" s="222"/>
    </row>
    <row r="124" spans="1:18" ht="15" customHeight="1">
      <c r="A124" s="68">
        <v>33</v>
      </c>
      <c r="B124" s="69">
        <v>17</v>
      </c>
      <c r="C124" s="70">
        <v>12.5</v>
      </c>
      <c r="D124" s="57">
        <v>1</v>
      </c>
      <c r="E124" s="68">
        <v>0.8</v>
      </c>
      <c r="F124" s="56"/>
      <c r="G124" s="69" t="s">
        <v>46</v>
      </c>
      <c r="H124" s="68">
        <v>49</v>
      </c>
      <c r="I124" s="68">
        <v>0.8</v>
      </c>
      <c r="J124" s="68">
        <v>2</v>
      </c>
      <c r="K124" s="68">
        <v>16</v>
      </c>
      <c r="L124" s="69">
        <v>18</v>
      </c>
      <c r="M124" s="57">
        <v>210</v>
      </c>
      <c r="N124" s="41" t="s">
        <v>37</v>
      </c>
      <c r="O124" s="41" t="s">
        <v>40</v>
      </c>
      <c r="P124" s="140" t="s">
        <v>94</v>
      </c>
      <c r="Q124" s="57">
        <v>126</v>
      </c>
      <c r="R124" s="222"/>
    </row>
    <row r="125" spans="1:18" ht="15" customHeight="1">
      <c r="A125" s="68">
        <v>33</v>
      </c>
      <c r="B125" s="69">
        <v>17</v>
      </c>
      <c r="C125" s="70">
        <v>12.5</v>
      </c>
      <c r="D125" s="57">
        <v>2</v>
      </c>
      <c r="E125" s="68">
        <v>0.7</v>
      </c>
      <c r="F125" s="56"/>
      <c r="G125" s="69" t="s">
        <v>46</v>
      </c>
      <c r="H125" s="68">
        <v>49</v>
      </c>
      <c r="I125" s="68">
        <v>0.8</v>
      </c>
      <c r="J125" s="68">
        <v>2</v>
      </c>
      <c r="K125" s="68">
        <v>16</v>
      </c>
      <c r="L125" s="69">
        <v>18</v>
      </c>
      <c r="M125" s="57">
        <v>210</v>
      </c>
      <c r="N125" s="41" t="s">
        <v>37</v>
      </c>
      <c r="O125" s="41" t="s">
        <v>40</v>
      </c>
      <c r="P125" s="140" t="s">
        <v>94</v>
      </c>
      <c r="Q125" s="57">
        <v>127</v>
      </c>
      <c r="R125" s="222"/>
    </row>
    <row r="126" spans="1:18" ht="15" customHeight="1">
      <c r="A126" s="68">
        <v>14</v>
      </c>
      <c r="B126" s="69">
        <v>11</v>
      </c>
      <c r="C126" s="70">
        <v>4.4</v>
      </c>
      <c r="D126" s="57">
        <v>1</v>
      </c>
      <c r="E126" s="68">
        <v>0.5</v>
      </c>
      <c r="F126" s="56">
        <v>0.5</v>
      </c>
      <c r="G126" s="69" t="s">
        <v>46</v>
      </c>
      <c r="H126" s="68">
        <v>55</v>
      </c>
      <c r="I126" s="68">
        <v>0.7</v>
      </c>
      <c r="J126" s="68">
        <v>3</v>
      </c>
      <c r="K126" s="68">
        <v>15</v>
      </c>
      <c r="L126" s="69">
        <v>16</v>
      </c>
      <c r="M126" s="57">
        <v>170</v>
      </c>
      <c r="N126" s="41" t="s">
        <v>37</v>
      </c>
      <c r="O126" s="41" t="s">
        <v>40</v>
      </c>
      <c r="P126" s="132" t="s">
        <v>96</v>
      </c>
      <c r="Q126" s="57">
        <v>190</v>
      </c>
      <c r="R126" s="222"/>
    </row>
    <row r="127" spans="1:18" ht="15" customHeight="1">
      <c r="A127" s="68">
        <v>12</v>
      </c>
      <c r="B127" s="69">
        <v>24</v>
      </c>
      <c r="C127" s="70">
        <v>4.6</v>
      </c>
      <c r="D127" s="57">
        <v>1</v>
      </c>
      <c r="E127" s="68">
        <v>0.3</v>
      </c>
      <c r="F127" s="56">
        <v>0.3</v>
      </c>
      <c r="G127" s="69" t="s">
        <v>46</v>
      </c>
      <c r="H127" s="68">
        <v>60</v>
      </c>
      <c r="I127" s="68">
        <v>0.6</v>
      </c>
      <c r="J127" s="68">
        <v>1</v>
      </c>
      <c r="K127" s="68">
        <v>21</v>
      </c>
      <c r="L127" s="69">
        <v>26</v>
      </c>
      <c r="M127" s="57">
        <v>260</v>
      </c>
      <c r="N127" s="41" t="s">
        <v>37</v>
      </c>
      <c r="O127" s="41" t="s">
        <v>40</v>
      </c>
      <c r="P127" s="132" t="s">
        <v>96</v>
      </c>
      <c r="Q127" s="57">
        <v>240</v>
      </c>
      <c r="R127" s="222"/>
    </row>
    <row r="128" spans="1:18" ht="17.25" customHeight="1">
      <c r="A128" s="68">
        <v>13</v>
      </c>
      <c r="B128" s="69">
        <v>21</v>
      </c>
      <c r="C128" s="70">
        <v>6.3</v>
      </c>
      <c r="D128" s="49">
        <v>2</v>
      </c>
      <c r="E128" s="68">
        <v>0.3</v>
      </c>
      <c r="F128" s="48">
        <v>0.3</v>
      </c>
      <c r="G128" s="69" t="s">
        <v>46</v>
      </c>
      <c r="H128" s="68">
        <v>59</v>
      </c>
      <c r="I128" s="68">
        <v>0.75</v>
      </c>
      <c r="J128" s="68">
        <v>3</v>
      </c>
      <c r="K128" s="68">
        <v>15</v>
      </c>
      <c r="L128" s="69">
        <v>16</v>
      </c>
      <c r="M128" s="49">
        <v>190</v>
      </c>
      <c r="N128" s="41" t="s">
        <v>37</v>
      </c>
      <c r="O128" s="41" t="s">
        <v>40</v>
      </c>
      <c r="P128" s="132" t="s">
        <v>96</v>
      </c>
      <c r="Q128" s="49">
        <v>370</v>
      </c>
      <c r="R128" s="222"/>
    </row>
    <row r="129" spans="1:18" ht="15" customHeight="1">
      <c r="A129" s="68">
        <v>14</v>
      </c>
      <c r="B129" s="69">
        <v>16</v>
      </c>
      <c r="C129" s="70">
        <v>3.1</v>
      </c>
      <c r="D129" s="49">
        <v>1</v>
      </c>
      <c r="E129" s="68">
        <v>0.5</v>
      </c>
      <c r="F129" s="48">
        <v>0.5</v>
      </c>
      <c r="G129" s="69" t="s">
        <v>46</v>
      </c>
      <c r="H129" s="68">
        <v>59</v>
      </c>
      <c r="I129" s="68">
        <v>0.8</v>
      </c>
      <c r="J129" s="68">
        <v>2</v>
      </c>
      <c r="K129" s="68">
        <v>17</v>
      </c>
      <c r="L129" s="69">
        <v>18</v>
      </c>
      <c r="M129" s="49">
        <v>240</v>
      </c>
      <c r="N129" s="41" t="s">
        <v>37</v>
      </c>
      <c r="O129" s="41" t="s">
        <v>40</v>
      </c>
      <c r="P129" s="132" t="s">
        <v>96</v>
      </c>
      <c r="Q129" s="49">
        <v>326</v>
      </c>
      <c r="R129" s="222"/>
    </row>
    <row r="130" spans="1:18" ht="15" customHeight="1">
      <c r="A130" s="68">
        <v>14</v>
      </c>
      <c r="B130" s="69">
        <v>16</v>
      </c>
      <c r="C130" s="70">
        <v>3.1</v>
      </c>
      <c r="D130" s="49">
        <v>2</v>
      </c>
      <c r="E130" s="68">
        <v>0.7</v>
      </c>
      <c r="F130" s="48">
        <v>0.7</v>
      </c>
      <c r="G130" s="69" t="s">
        <v>46</v>
      </c>
      <c r="H130" s="68">
        <v>59</v>
      </c>
      <c r="I130" s="68">
        <v>0.8</v>
      </c>
      <c r="J130" s="68">
        <v>2</v>
      </c>
      <c r="K130" s="68">
        <v>17</v>
      </c>
      <c r="L130" s="69">
        <v>18</v>
      </c>
      <c r="M130" s="49">
        <v>240</v>
      </c>
      <c r="N130" s="41" t="s">
        <v>37</v>
      </c>
      <c r="O130" s="41" t="s">
        <v>40</v>
      </c>
      <c r="P130" s="132" t="s">
        <v>96</v>
      </c>
      <c r="Q130" s="49">
        <v>307</v>
      </c>
      <c r="R130" s="223"/>
    </row>
    <row r="131" spans="1:18" ht="15" customHeight="1">
      <c r="A131" s="143" t="s">
        <v>3</v>
      </c>
      <c r="B131" s="144"/>
      <c r="C131" s="105"/>
      <c r="D131" s="41"/>
      <c r="E131" s="106">
        <f>SUM(E121:E130)</f>
        <v>5.1</v>
      </c>
      <c r="F131" s="106">
        <f>SUM(F121:F130)</f>
        <v>2.5</v>
      </c>
      <c r="G131" s="107"/>
      <c r="H131" s="108"/>
      <c r="I131" s="108"/>
      <c r="J131" s="108"/>
      <c r="K131" s="108"/>
      <c r="L131" s="107"/>
      <c r="M131" s="41"/>
      <c r="N131" s="41"/>
      <c r="O131" s="41"/>
      <c r="P131" s="41"/>
      <c r="Q131" s="41"/>
      <c r="R131" s="41"/>
    </row>
    <row r="132" spans="1:18" ht="15.75" customHeight="1">
      <c r="A132" s="183" t="s">
        <v>60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</row>
    <row r="133" spans="1:18" ht="15.75" customHeight="1">
      <c r="A133" s="147" t="s">
        <v>44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9"/>
    </row>
    <row r="134" spans="1:18" s="1" customFormat="1" ht="15">
      <c r="A134" s="126">
        <v>17</v>
      </c>
      <c r="B134" s="126">
        <v>21</v>
      </c>
      <c r="C134" s="127">
        <v>5.3</v>
      </c>
      <c r="D134" s="126"/>
      <c r="E134" s="109">
        <v>4</v>
      </c>
      <c r="F134" s="109"/>
      <c r="G134" s="129" t="s">
        <v>50</v>
      </c>
      <c r="H134" s="126">
        <v>56</v>
      </c>
      <c r="I134" s="126">
        <v>0.8</v>
      </c>
      <c r="J134" s="126" t="s">
        <v>36</v>
      </c>
      <c r="K134" s="126">
        <v>24</v>
      </c>
      <c r="L134" s="126">
        <v>26</v>
      </c>
      <c r="M134" s="126">
        <v>390</v>
      </c>
      <c r="N134" s="126" t="s">
        <v>37</v>
      </c>
      <c r="O134" s="126" t="s">
        <v>48</v>
      </c>
      <c r="P134" s="132" t="s">
        <v>96</v>
      </c>
      <c r="Q134" s="126">
        <v>8</v>
      </c>
      <c r="R134" s="208" t="s">
        <v>98</v>
      </c>
    </row>
    <row r="135" spans="1:18" s="1" customFormat="1" ht="15">
      <c r="A135" s="126">
        <v>17</v>
      </c>
      <c r="B135" s="126">
        <v>6</v>
      </c>
      <c r="C135" s="127">
        <v>15</v>
      </c>
      <c r="D135" s="126"/>
      <c r="E135" s="109">
        <v>11</v>
      </c>
      <c r="F135" s="109"/>
      <c r="G135" s="129" t="s">
        <v>69</v>
      </c>
      <c r="H135" s="126">
        <v>57</v>
      </c>
      <c r="I135" s="126">
        <v>0.8</v>
      </c>
      <c r="J135" s="126" t="s">
        <v>36</v>
      </c>
      <c r="K135" s="126">
        <v>24</v>
      </c>
      <c r="L135" s="126">
        <v>26</v>
      </c>
      <c r="M135" s="126">
        <v>400</v>
      </c>
      <c r="N135" s="126" t="s">
        <v>37</v>
      </c>
      <c r="O135" s="126" t="s">
        <v>48</v>
      </c>
      <c r="P135" s="132" t="s">
        <v>96</v>
      </c>
      <c r="Q135" s="126">
        <v>10</v>
      </c>
      <c r="R135" s="211"/>
    </row>
    <row r="136" spans="1:18" s="1" customFormat="1" ht="15">
      <c r="A136" s="126">
        <v>17</v>
      </c>
      <c r="B136" s="126">
        <v>25</v>
      </c>
      <c r="C136" s="127">
        <v>1.1</v>
      </c>
      <c r="D136" s="126"/>
      <c r="E136" s="109">
        <v>0.7</v>
      </c>
      <c r="F136" s="109"/>
      <c r="G136" s="129" t="s">
        <v>46</v>
      </c>
      <c r="H136" s="126">
        <v>60</v>
      </c>
      <c r="I136" s="126">
        <v>0.9</v>
      </c>
      <c r="J136" s="126" t="s">
        <v>36</v>
      </c>
      <c r="K136" s="126">
        <v>26</v>
      </c>
      <c r="L136" s="126">
        <v>26</v>
      </c>
      <c r="M136" s="126">
        <v>510</v>
      </c>
      <c r="N136" s="126" t="s">
        <v>37</v>
      </c>
      <c r="O136" s="126" t="s">
        <v>48</v>
      </c>
      <c r="P136" s="132" t="s">
        <v>96</v>
      </c>
      <c r="Q136" s="126">
        <v>7</v>
      </c>
      <c r="R136" s="211"/>
    </row>
    <row r="137" spans="1:18" s="1" customFormat="1" ht="15">
      <c r="A137" s="126">
        <v>37</v>
      </c>
      <c r="B137" s="126">
        <v>14</v>
      </c>
      <c r="C137" s="127">
        <v>16</v>
      </c>
      <c r="D137" s="126"/>
      <c r="E137" s="109">
        <v>8</v>
      </c>
      <c r="F137" s="109"/>
      <c r="G137" s="129" t="s">
        <v>46</v>
      </c>
      <c r="H137" s="126">
        <v>53</v>
      </c>
      <c r="I137" s="126">
        <v>0.7</v>
      </c>
      <c r="J137" s="126" t="s">
        <v>36</v>
      </c>
      <c r="K137" s="126">
        <v>24</v>
      </c>
      <c r="L137" s="126">
        <v>20</v>
      </c>
      <c r="M137" s="126">
        <v>380</v>
      </c>
      <c r="N137" s="126" t="s">
        <v>37</v>
      </c>
      <c r="O137" s="126" t="s">
        <v>48</v>
      </c>
      <c r="P137" s="139" t="s">
        <v>94</v>
      </c>
      <c r="Q137" s="126">
        <v>11</v>
      </c>
      <c r="R137" s="211"/>
    </row>
    <row r="138" spans="1:18" s="1" customFormat="1" ht="15">
      <c r="A138" s="126">
        <v>37</v>
      </c>
      <c r="B138" s="126">
        <v>6</v>
      </c>
      <c r="C138" s="127">
        <v>16</v>
      </c>
      <c r="D138" s="126"/>
      <c r="E138" s="109">
        <v>10</v>
      </c>
      <c r="F138" s="109"/>
      <c r="G138" s="129" t="s">
        <v>46</v>
      </c>
      <c r="H138" s="126">
        <v>53</v>
      </c>
      <c r="I138" s="126">
        <v>0.65</v>
      </c>
      <c r="J138" s="126">
        <v>1</v>
      </c>
      <c r="K138" s="126">
        <v>20</v>
      </c>
      <c r="L138" s="126">
        <v>20</v>
      </c>
      <c r="M138" s="126">
        <v>260</v>
      </c>
      <c r="N138" s="126" t="s">
        <v>37</v>
      </c>
      <c r="O138" s="126" t="s">
        <v>48</v>
      </c>
      <c r="P138" s="132" t="s">
        <v>96</v>
      </c>
      <c r="Q138" s="126">
        <v>9</v>
      </c>
      <c r="R138" s="211"/>
    </row>
    <row r="139" spans="1:18" s="1" customFormat="1" ht="15">
      <c r="A139" s="126">
        <v>27</v>
      </c>
      <c r="B139" s="126">
        <v>10</v>
      </c>
      <c r="C139" s="127">
        <v>8</v>
      </c>
      <c r="D139" s="126"/>
      <c r="E139" s="109">
        <v>8</v>
      </c>
      <c r="F139" s="109"/>
      <c r="G139" s="129" t="s">
        <v>67</v>
      </c>
      <c r="H139" s="126">
        <v>47</v>
      </c>
      <c r="I139" s="126">
        <v>0.7</v>
      </c>
      <c r="J139" s="126" t="s">
        <v>36</v>
      </c>
      <c r="K139" s="126">
        <v>20</v>
      </c>
      <c r="L139" s="126">
        <v>24</v>
      </c>
      <c r="M139" s="126">
        <v>240</v>
      </c>
      <c r="N139" s="126" t="s">
        <v>37</v>
      </c>
      <c r="O139" s="126" t="s">
        <v>48</v>
      </c>
      <c r="P139" s="132" t="s">
        <v>96</v>
      </c>
      <c r="Q139" s="126">
        <v>10</v>
      </c>
      <c r="R139" s="211"/>
    </row>
    <row r="140" spans="1:18" s="1" customFormat="1" ht="15">
      <c r="A140" s="126">
        <v>26</v>
      </c>
      <c r="B140" s="126">
        <v>15</v>
      </c>
      <c r="C140" s="127">
        <v>13</v>
      </c>
      <c r="D140" s="126"/>
      <c r="E140" s="109">
        <v>12.6</v>
      </c>
      <c r="F140" s="109"/>
      <c r="G140" s="129" t="s">
        <v>67</v>
      </c>
      <c r="H140" s="126">
        <v>48</v>
      </c>
      <c r="I140" s="126">
        <v>0.75</v>
      </c>
      <c r="J140" s="126" t="s">
        <v>36</v>
      </c>
      <c r="K140" s="126">
        <v>22</v>
      </c>
      <c r="L140" s="126">
        <v>22</v>
      </c>
      <c r="M140" s="126">
        <v>310</v>
      </c>
      <c r="N140" s="126" t="s">
        <v>37</v>
      </c>
      <c r="O140" s="126" t="s">
        <v>48</v>
      </c>
      <c r="P140" s="132" t="s">
        <v>96</v>
      </c>
      <c r="Q140" s="126">
        <v>12</v>
      </c>
      <c r="R140" s="211"/>
    </row>
    <row r="141" spans="1:18" s="1" customFormat="1" ht="15">
      <c r="A141" s="126">
        <v>29</v>
      </c>
      <c r="B141" s="126">
        <v>15</v>
      </c>
      <c r="C141" s="127">
        <v>2.8</v>
      </c>
      <c r="D141" s="126"/>
      <c r="E141" s="109">
        <v>2.8</v>
      </c>
      <c r="F141" s="109"/>
      <c r="G141" s="129" t="s">
        <v>92</v>
      </c>
      <c r="H141" s="126">
        <v>90</v>
      </c>
      <c r="I141" s="126">
        <v>0.4</v>
      </c>
      <c r="J141" s="126">
        <v>1</v>
      </c>
      <c r="K141" s="126">
        <v>27</v>
      </c>
      <c r="L141" s="126">
        <v>44</v>
      </c>
      <c r="M141" s="126">
        <v>280</v>
      </c>
      <c r="N141" s="126" t="s">
        <v>55</v>
      </c>
      <c r="O141" s="126" t="s">
        <v>48</v>
      </c>
      <c r="P141" s="132" t="s">
        <v>96</v>
      </c>
      <c r="Q141" s="126">
        <v>6</v>
      </c>
      <c r="R141" s="211"/>
    </row>
    <row r="142" spans="1:18" s="1" customFormat="1" ht="15">
      <c r="A142" s="126">
        <v>13</v>
      </c>
      <c r="B142" s="126">
        <v>9</v>
      </c>
      <c r="C142" s="127">
        <v>10</v>
      </c>
      <c r="D142" s="126"/>
      <c r="E142" s="109">
        <v>8</v>
      </c>
      <c r="F142" s="109"/>
      <c r="G142" s="129" t="s">
        <v>46</v>
      </c>
      <c r="H142" s="126">
        <v>60</v>
      </c>
      <c r="I142" s="126">
        <v>0.7</v>
      </c>
      <c r="J142" s="126" t="s">
        <v>36</v>
      </c>
      <c r="K142" s="126">
        <v>25</v>
      </c>
      <c r="L142" s="126">
        <v>26</v>
      </c>
      <c r="M142" s="126">
        <v>380</v>
      </c>
      <c r="N142" s="126" t="s">
        <v>37</v>
      </c>
      <c r="O142" s="126" t="s">
        <v>48</v>
      </c>
      <c r="P142" s="139" t="s">
        <v>94</v>
      </c>
      <c r="Q142" s="126">
        <v>9</v>
      </c>
      <c r="R142" s="211"/>
    </row>
    <row r="143" spans="1:18" s="1" customFormat="1" ht="15">
      <c r="A143" s="126">
        <v>13</v>
      </c>
      <c r="B143" s="126">
        <v>4</v>
      </c>
      <c r="C143" s="127">
        <v>3.5</v>
      </c>
      <c r="D143" s="126"/>
      <c r="E143" s="109">
        <v>3.5</v>
      </c>
      <c r="F143" s="109"/>
      <c r="G143" s="129" t="s">
        <v>50</v>
      </c>
      <c r="H143" s="126">
        <v>55</v>
      </c>
      <c r="I143" s="126">
        <v>0.7</v>
      </c>
      <c r="J143" s="126" t="s">
        <v>36</v>
      </c>
      <c r="K143" s="126">
        <v>24</v>
      </c>
      <c r="L143" s="126">
        <v>28</v>
      </c>
      <c r="M143" s="126">
        <v>350</v>
      </c>
      <c r="N143" s="126" t="s">
        <v>37</v>
      </c>
      <c r="O143" s="126" t="s">
        <v>48</v>
      </c>
      <c r="P143" s="132" t="s">
        <v>96</v>
      </c>
      <c r="Q143" s="126">
        <v>7</v>
      </c>
      <c r="R143" s="211"/>
    </row>
    <row r="144" spans="1:18" s="1" customFormat="1" ht="15">
      <c r="A144" s="126">
        <v>13</v>
      </c>
      <c r="B144" s="126">
        <v>16</v>
      </c>
      <c r="C144" s="127">
        <v>4</v>
      </c>
      <c r="D144" s="126"/>
      <c r="E144" s="109">
        <v>4</v>
      </c>
      <c r="F144" s="109"/>
      <c r="G144" s="129" t="s">
        <v>47</v>
      </c>
      <c r="H144" s="126">
        <v>57</v>
      </c>
      <c r="I144" s="126">
        <v>0.7</v>
      </c>
      <c r="J144" s="126" t="s">
        <v>36</v>
      </c>
      <c r="K144" s="126">
        <v>23</v>
      </c>
      <c r="L144" s="126">
        <v>26</v>
      </c>
      <c r="M144" s="126">
        <v>320</v>
      </c>
      <c r="N144" s="126" t="s">
        <v>37</v>
      </c>
      <c r="O144" s="126" t="s">
        <v>48</v>
      </c>
      <c r="P144" s="132" t="s">
        <v>96</v>
      </c>
      <c r="Q144" s="126">
        <v>8</v>
      </c>
      <c r="R144" s="211"/>
    </row>
    <row r="145" spans="1:18" s="1" customFormat="1" ht="15">
      <c r="A145" s="126">
        <v>14</v>
      </c>
      <c r="B145" s="128">
        <v>1</v>
      </c>
      <c r="C145" s="127">
        <v>30</v>
      </c>
      <c r="D145" s="126"/>
      <c r="E145" s="109">
        <v>15</v>
      </c>
      <c r="F145" s="109"/>
      <c r="G145" s="129" t="s">
        <v>47</v>
      </c>
      <c r="H145" s="126">
        <v>59</v>
      </c>
      <c r="I145" s="126">
        <v>0.7</v>
      </c>
      <c r="J145" s="126" t="s">
        <v>36</v>
      </c>
      <c r="K145" s="126">
        <v>25</v>
      </c>
      <c r="L145" s="126">
        <v>26</v>
      </c>
      <c r="M145" s="126">
        <v>380</v>
      </c>
      <c r="N145" s="126" t="s">
        <v>37</v>
      </c>
      <c r="O145" s="126" t="s">
        <v>48</v>
      </c>
      <c r="P145" s="132" t="s">
        <v>96</v>
      </c>
      <c r="Q145" s="126">
        <v>11</v>
      </c>
      <c r="R145" s="211"/>
    </row>
    <row r="146" spans="1:18" s="1" customFormat="1" ht="15">
      <c r="A146" s="126">
        <v>14</v>
      </c>
      <c r="B146" s="126">
        <v>24</v>
      </c>
      <c r="C146" s="127">
        <v>9.6</v>
      </c>
      <c r="D146" s="126"/>
      <c r="E146" s="109">
        <v>7.9</v>
      </c>
      <c r="F146" s="109"/>
      <c r="G146" s="126" t="s">
        <v>89</v>
      </c>
      <c r="H146" s="126">
        <v>51</v>
      </c>
      <c r="I146" s="126">
        <v>0.8</v>
      </c>
      <c r="J146" s="126" t="s">
        <v>36</v>
      </c>
      <c r="K146" s="126">
        <v>22</v>
      </c>
      <c r="L146" s="126">
        <v>20</v>
      </c>
      <c r="M146" s="126">
        <v>340</v>
      </c>
      <c r="N146" s="126" t="s">
        <v>37</v>
      </c>
      <c r="O146" s="126" t="s">
        <v>48</v>
      </c>
      <c r="P146" s="132" t="s">
        <v>96</v>
      </c>
      <c r="Q146" s="126">
        <v>12</v>
      </c>
      <c r="R146" s="211"/>
    </row>
    <row r="147" spans="1:18" s="1" customFormat="1" ht="15">
      <c r="A147" s="126">
        <v>13</v>
      </c>
      <c r="B147" s="126">
        <v>13</v>
      </c>
      <c r="C147" s="127">
        <v>4.5</v>
      </c>
      <c r="D147" s="126"/>
      <c r="E147" s="109">
        <v>2</v>
      </c>
      <c r="F147" s="109"/>
      <c r="G147" s="126" t="s">
        <v>90</v>
      </c>
      <c r="H147" s="126">
        <v>79</v>
      </c>
      <c r="I147" s="126">
        <v>0.7</v>
      </c>
      <c r="J147" s="126">
        <v>1</v>
      </c>
      <c r="K147" s="126">
        <v>25</v>
      </c>
      <c r="L147" s="126">
        <v>36</v>
      </c>
      <c r="M147" s="126">
        <v>330</v>
      </c>
      <c r="N147" s="126" t="s">
        <v>37</v>
      </c>
      <c r="O147" s="126" t="s">
        <v>48</v>
      </c>
      <c r="P147" s="132" t="s">
        <v>96</v>
      </c>
      <c r="Q147" s="126">
        <v>9</v>
      </c>
      <c r="R147" s="211"/>
    </row>
    <row r="148" spans="1:18" s="1" customFormat="1" ht="15">
      <c r="A148" s="126">
        <v>22</v>
      </c>
      <c r="B148" s="126">
        <v>9</v>
      </c>
      <c r="C148" s="127">
        <v>5</v>
      </c>
      <c r="D148" s="126"/>
      <c r="E148" s="109">
        <v>3.5</v>
      </c>
      <c r="F148" s="109"/>
      <c r="G148" s="126" t="s">
        <v>91</v>
      </c>
      <c r="H148" s="126">
        <v>65</v>
      </c>
      <c r="I148" s="126">
        <v>0.5</v>
      </c>
      <c r="J148" s="126">
        <v>1</v>
      </c>
      <c r="K148" s="126">
        <v>24</v>
      </c>
      <c r="L148" s="126">
        <v>28</v>
      </c>
      <c r="M148" s="126">
        <v>190</v>
      </c>
      <c r="N148" s="126" t="s">
        <v>37</v>
      </c>
      <c r="O148" s="126" t="s">
        <v>48</v>
      </c>
      <c r="P148" s="132" t="s">
        <v>96</v>
      </c>
      <c r="Q148" s="126">
        <v>6</v>
      </c>
      <c r="R148" s="211"/>
    </row>
    <row r="149" spans="1:18" s="1" customFormat="1" ht="15">
      <c r="A149" s="126">
        <v>10</v>
      </c>
      <c r="B149" s="126">
        <v>2</v>
      </c>
      <c r="C149" s="127">
        <v>60</v>
      </c>
      <c r="D149" s="126"/>
      <c r="E149" s="109">
        <v>15</v>
      </c>
      <c r="F149" s="109"/>
      <c r="G149" s="129" t="s">
        <v>46</v>
      </c>
      <c r="H149" s="126">
        <v>47</v>
      </c>
      <c r="I149" s="126">
        <v>0.8</v>
      </c>
      <c r="J149" s="126">
        <v>1</v>
      </c>
      <c r="K149" s="126">
        <v>19</v>
      </c>
      <c r="L149" s="126">
        <v>20</v>
      </c>
      <c r="M149" s="126">
        <v>300</v>
      </c>
      <c r="N149" s="126" t="s">
        <v>37</v>
      </c>
      <c r="O149" s="126" t="s">
        <v>48</v>
      </c>
      <c r="P149" s="132" t="s">
        <v>96</v>
      </c>
      <c r="Q149" s="126">
        <v>8</v>
      </c>
      <c r="R149" s="211"/>
    </row>
    <row r="150" spans="1:18" s="1" customFormat="1" ht="15">
      <c r="A150" s="126">
        <v>11</v>
      </c>
      <c r="B150" s="126">
        <v>1</v>
      </c>
      <c r="C150" s="127">
        <v>40</v>
      </c>
      <c r="D150" s="126"/>
      <c r="E150" s="109">
        <v>10</v>
      </c>
      <c r="F150" s="109"/>
      <c r="G150" s="129" t="s">
        <v>46</v>
      </c>
      <c r="H150" s="126">
        <v>47</v>
      </c>
      <c r="I150" s="126">
        <v>0.7</v>
      </c>
      <c r="J150" s="126" t="s">
        <v>36</v>
      </c>
      <c r="K150" s="126">
        <v>21</v>
      </c>
      <c r="L150" s="126">
        <v>20</v>
      </c>
      <c r="M150" s="126">
        <v>300</v>
      </c>
      <c r="N150" s="126" t="s">
        <v>37</v>
      </c>
      <c r="O150" s="126" t="s">
        <v>48</v>
      </c>
      <c r="P150" s="139" t="s">
        <v>94</v>
      </c>
      <c r="Q150" s="126">
        <v>11</v>
      </c>
      <c r="R150" s="211"/>
    </row>
    <row r="151" spans="1:18" s="1" customFormat="1" ht="15">
      <c r="A151" s="126">
        <v>45</v>
      </c>
      <c r="B151" s="126">
        <v>21</v>
      </c>
      <c r="C151" s="127">
        <v>17</v>
      </c>
      <c r="D151" s="126"/>
      <c r="E151" s="109">
        <v>17</v>
      </c>
      <c r="F151" s="109"/>
      <c r="G151" s="129" t="s">
        <v>93</v>
      </c>
      <c r="H151" s="126">
        <v>47</v>
      </c>
      <c r="I151" s="126">
        <v>0.7</v>
      </c>
      <c r="J151" s="126" t="s">
        <v>36</v>
      </c>
      <c r="K151" s="126">
        <v>21</v>
      </c>
      <c r="L151" s="126">
        <v>20</v>
      </c>
      <c r="M151" s="126">
        <v>260</v>
      </c>
      <c r="N151" s="126" t="s">
        <v>37</v>
      </c>
      <c r="O151" s="126" t="s">
        <v>48</v>
      </c>
      <c r="P151" s="132" t="s">
        <v>96</v>
      </c>
      <c r="Q151" s="126">
        <v>12</v>
      </c>
      <c r="R151" s="211"/>
    </row>
    <row r="152" spans="1:18" s="1" customFormat="1" ht="15">
      <c r="A152" s="126">
        <v>13</v>
      </c>
      <c r="B152" s="126">
        <v>4</v>
      </c>
      <c r="C152" s="127">
        <v>3.5</v>
      </c>
      <c r="D152" s="126"/>
      <c r="E152" s="109">
        <v>3.5</v>
      </c>
      <c r="F152" s="109"/>
      <c r="G152" s="129" t="s">
        <v>50</v>
      </c>
      <c r="H152" s="126">
        <v>55</v>
      </c>
      <c r="I152" s="126">
        <v>0.7</v>
      </c>
      <c r="J152" s="126" t="s">
        <v>36</v>
      </c>
      <c r="K152" s="126">
        <v>24</v>
      </c>
      <c r="L152" s="126">
        <v>28</v>
      </c>
      <c r="M152" s="126">
        <v>350</v>
      </c>
      <c r="N152" s="126" t="s">
        <v>37</v>
      </c>
      <c r="O152" s="126" t="s">
        <v>48</v>
      </c>
      <c r="P152" s="132" t="s">
        <v>96</v>
      </c>
      <c r="Q152" s="126">
        <v>8</v>
      </c>
      <c r="R152" s="211"/>
    </row>
    <row r="153" spans="1:18" s="1" customFormat="1" ht="15">
      <c r="A153" s="126">
        <v>14</v>
      </c>
      <c r="B153" s="126">
        <v>1</v>
      </c>
      <c r="C153" s="127">
        <v>30</v>
      </c>
      <c r="D153" s="126"/>
      <c r="E153" s="109">
        <v>20</v>
      </c>
      <c r="F153" s="109"/>
      <c r="G153" s="129" t="s">
        <v>47</v>
      </c>
      <c r="H153" s="126">
        <v>59</v>
      </c>
      <c r="I153" s="126">
        <v>0.7</v>
      </c>
      <c r="J153" s="126" t="s">
        <v>36</v>
      </c>
      <c r="K153" s="126">
        <v>25</v>
      </c>
      <c r="L153" s="126">
        <v>26</v>
      </c>
      <c r="M153" s="126">
        <v>380</v>
      </c>
      <c r="N153" s="126" t="s">
        <v>37</v>
      </c>
      <c r="O153" s="126" t="s">
        <v>48</v>
      </c>
      <c r="P153" s="132" t="s">
        <v>96</v>
      </c>
      <c r="Q153" s="126">
        <v>13</v>
      </c>
      <c r="R153" s="212"/>
    </row>
    <row r="154" spans="1:18" s="4" customFormat="1" ht="15">
      <c r="A154" s="145" t="s">
        <v>3</v>
      </c>
      <c r="B154" s="146"/>
      <c r="C154" s="82"/>
      <c r="D154" s="84"/>
      <c r="E154" s="82">
        <f>SUM(E134:E153)</f>
        <v>166.5</v>
      </c>
      <c r="F154" s="82"/>
      <c r="G154" s="83"/>
      <c r="H154" s="84"/>
      <c r="I154" s="84"/>
      <c r="J154" s="84"/>
      <c r="K154" s="84"/>
      <c r="L154" s="83"/>
      <c r="M154" s="84"/>
      <c r="N154" s="84"/>
      <c r="O154" s="84"/>
      <c r="P154" s="84"/>
      <c r="Q154" s="84"/>
      <c r="R154" s="84"/>
    </row>
    <row r="155" spans="1:18" ht="15.75" customHeight="1">
      <c r="A155" s="147" t="s">
        <v>38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9"/>
    </row>
    <row r="156" spans="1:18" ht="15.75">
      <c r="A156" s="85">
        <v>15</v>
      </c>
      <c r="B156" s="85">
        <v>1</v>
      </c>
      <c r="C156" s="86">
        <v>7.5</v>
      </c>
      <c r="D156" s="57">
        <v>1</v>
      </c>
      <c r="E156" s="68">
        <v>0.7</v>
      </c>
      <c r="F156" s="56">
        <v>0.7</v>
      </c>
      <c r="G156" s="69" t="s">
        <v>47</v>
      </c>
      <c r="H156" s="69">
        <v>57</v>
      </c>
      <c r="I156" s="69">
        <v>0.7</v>
      </c>
      <c r="J156" s="69" t="s">
        <v>36</v>
      </c>
      <c r="K156" s="69">
        <v>24</v>
      </c>
      <c r="L156" s="69">
        <v>28</v>
      </c>
      <c r="M156" s="57">
        <v>360</v>
      </c>
      <c r="N156" s="41" t="s">
        <v>37</v>
      </c>
      <c r="O156" s="57" t="s">
        <v>40</v>
      </c>
      <c r="P156" s="132" t="s">
        <v>96</v>
      </c>
      <c r="Q156" s="57">
        <v>337</v>
      </c>
      <c r="R156" s="208" t="s">
        <v>98</v>
      </c>
    </row>
    <row r="157" spans="1:18" ht="15.75">
      <c r="A157" s="85">
        <v>13</v>
      </c>
      <c r="B157" s="85">
        <v>16</v>
      </c>
      <c r="C157" s="86">
        <v>4</v>
      </c>
      <c r="D157" s="57">
        <v>1</v>
      </c>
      <c r="E157" s="68">
        <v>0.7</v>
      </c>
      <c r="F157" s="56">
        <v>0.7</v>
      </c>
      <c r="G157" s="69" t="s">
        <v>47</v>
      </c>
      <c r="H157" s="69">
        <v>57</v>
      </c>
      <c r="I157" s="69">
        <v>0.7</v>
      </c>
      <c r="J157" s="69" t="s">
        <v>36</v>
      </c>
      <c r="K157" s="69">
        <v>23</v>
      </c>
      <c r="L157" s="69">
        <v>26</v>
      </c>
      <c r="M157" s="57">
        <v>320</v>
      </c>
      <c r="N157" s="41" t="s">
        <v>37</v>
      </c>
      <c r="O157" s="57" t="s">
        <v>40</v>
      </c>
      <c r="P157" s="132" t="s">
        <v>96</v>
      </c>
      <c r="Q157" s="57">
        <v>261</v>
      </c>
      <c r="R157" s="222"/>
    </row>
    <row r="158" spans="1:18" ht="15.75">
      <c r="A158" s="85">
        <v>13</v>
      </c>
      <c r="B158" s="85">
        <v>1</v>
      </c>
      <c r="C158" s="86">
        <v>4.8</v>
      </c>
      <c r="D158" s="57">
        <v>3</v>
      </c>
      <c r="E158" s="68">
        <v>0.7</v>
      </c>
      <c r="F158" s="56">
        <v>0.7</v>
      </c>
      <c r="G158" s="69" t="s">
        <v>50</v>
      </c>
      <c r="H158" s="69">
        <v>55</v>
      </c>
      <c r="I158" s="69">
        <v>0.7</v>
      </c>
      <c r="J158" s="69" t="s">
        <v>36</v>
      </c>
      <c r="K158" s="69">
        <v>24</v>
      </c>
      <c r="L158" s="69">
        <v>26</v>
      </c>
      <c r="M158" s="57">
        <v>340</v>
      </c>
      <c r="N158" s="41" t="s">
        <v>37</v>
      </c>
      <c r="O158" s="57" t="s">
        <v>40</v>
      </c>
      <c r="P158" s="132" t="s">
        <v>96</v>
      </c>
      <c r="Q158" s="57">
        <v>130</v>
      </c>
      <c r="R158" s="222"/>
    </row>
    <row r="159" spans="1:18" ht="15.75">
      <c r="A159" s="85">
        <v>12</v>
      </c>
      <c r="B159" s="85">
        <v>1</v>
      </c>
      <c r="C159" s="86">
        <v>0.7</v>
      </c>
      <c r="D159" s="57"/>
      <c r="E159" s="68">
        <v>0.7</v>
      </c>
      <c r="F159" s="56">
        <v>0.7</v>
      </c>
      <c r="G159" s="69" t="s">
        <v>57</v>
      </c>
      <c r="H159" s="69">
        <v>60</v>
      </c>
      <c r="I159" s="69">
        <v>0.6</v>
      </c>
      <c r="J159" s="69" t="s">
        <v>36</v>
      </c>
      <c r="K159" s="69">
        <v>23</v>
      </c>
      <c r="L159" s="69">
        <v>26</v>
      </c>
      <c r="M159" s="57">
        <v>240</v>
      </c>
      <c r="N159" s="41" t="s">
        <v>37</v>
      </c>
      <c r="O159" s="57" t="s">
        <v>40</v>
      </c>
      <c r="P159" s="131" t="s">
        <v>95</v>
      </c>
      <c r="Q159" s="57">
        <v>127</v>
      </c>
      <c r="R159" s="222"/>
    </row>
    <row r="160" spans="1:18" ht="15.75">
      <c r="A160" s="85">
        <v>14</v>
      </c>
      <c r="B160" s="85">
        <v>6</v>
      </c>
      <c r="C160" s="86">
        <v>0.5</v>
      </c>
      <c r="D160" s="57"/>
      <c r="E160" s="68">
        <v>0.5</v>
      </c>
      <c r="F160" s="56">
        <v>0.5</v>
      </c>
      <c r="G160" s="69" t="s">
        <v>46</v>
      </c>
      <c r="H160" s="69">
        <v>52</v>
      </c>
      <c r="I160" s="69">
        <v>0.8</v>
      </c>
      <c r="J160" s="69" t="s">
        <v>36</v>
      </c>
      <c r="K160" s="69">
        <v>23</v>
      </c>
      <c r="L160" s="69">
        <v>26</v>
      </c>
      <c r="M160" s="57">
        <v>390</v>
      </c>
      <c r="N160" s="41" t="s">
        <v>37</v>
      </c>
      <c r="O160" s="57" t="s">
        <v>40</v>
      </c>
      <c r="P160" s="132" t="s">
        <v>96</v>
      </c>
      <c r="Q160" s="57">
        <v>380</v>
      </c>
      <c r="R160" s="222"/>
    </row>
    <row r="161" spans="1:18" ht="15.75">
      <c r="A161" s="85">
        <v>14</v>
      </c>
      <c r="B161" s="85">
        <v>1</v>
      </c>
      <c r="C161" s="86">
        <v>30</v>
      </c>
      <c r="D161" s="57">
        <v>1</v>
      </c>
      <c r="E161" s="68">
        <v>0.9</v>
      </c>
      <c r="F161" s="56">
        <v>0.9</v>
      </c>
      <c r="G161" s="69" t="s">
        <v>47</v>
      </c>
      <c r="H161" s="69">
        <v>59</v>
      </c>
      <c r="I161" s="69">
        <v>0.7</v>
      </c>
      <c r="J161" s="69" t="s">
        <v>36</v>
      </c>
      <c r="K161" s="69">
        <v>25</v>
      </c>
      <c r="L161" s="69">
        <v>26</v>
      </c>
      <c r="M161" s="57">
        <v>380</v>
      </c>
      <c r="N161" s="41" t="s">
        <v>37</v>
      </c>
      <c r="O161" s="57" t="s">
        <v>40</v>
      </c>
      <c r="P161" s="132" t="s">
        <v>96</v>
      </c>
      <c r="Q161" s="57">
        <v>315</v>
      </c>
      <c r="R161" s="222"/>
    </row>
    <row r="162" spans="1:18" ht="15.75">
      <c r="A162" s="85">
        <v>13</v>
      </c>
      <c r="B162" s="85">
        <v>6</v>
      </c>
      <c r="C162" s="86">
        <v>0.4</v>
      </c>
      <c r="D162" s="57"/>
      <c r="E162" s="68">
        <v>0.4</v>
      </c>
      <c r="F162" s="56">
        <v>0.4</v>
      </c>
      <c r="G162" s="69" t="s">
        <v>46</v>
      </c>
      <c r="H162" s="69">
        <v>57</v>
      </c>
      <c r="I162" s="69">
        <v>0.6</v>
      </c>
      <c r="J162" s="69" t="s">
        <v>36</v>
      </c>
      <c r="K162" s="69">
        <v>22</v>
      </c>
      <c r="L162" s="69">
        <v>24</v>
      </c>
      <c r="M162" s="57">
        <v>280</v>
      </c>
      <c r="N162" s="41" t="s">
        <v>37</v>
      </c>
      <c r="O162" s="57" t="s">
        <v>40</v>
      </c>
      <c r="P162" s="132" t="s">
        <v>96</v>
      </c>
      <c r="Q162" s="57">
        <v>258</v>
      </c>
      <c r="R162" s="222"/>
    </row>
    <row r="163" spans="1:18" ht="15.75">
      <c r="A163" s="85">
        <v>38</v>
      </c>
      <c r="B163" s="85">
        <v>2</v>
      </c>
      <c r="C163" s="86">
        <v>13</v>
      </c>
      <c r="D163" s="57">
        <v>1</v>
      </c>
      <c r="E163" s="68">
        <v>0.7</v>
      </c>
      <c r="F163" s="56">
        <v>0.7</v>
      </c>
      <c r="G163" s="69" t="s">
        <v>46</v>
      </c>
      <c r="H163" s="69">
        <v>55</v>
      </c>
      <c r="I163" s="69">
        <v>0.6</v>
      </c>
      <c r="J163" s="69" t="s">
        <v>36</v>
      </c>
      <c r="K163" s="69">
        <v>23</v>
      </c>
      <c r="L163" s="69">
        <v>26</v>
      </c>
      <c r="M163" s="57">
        <v>320</v>
      </c>
      <c r="N163" s="41" t="s">
        <v>37</v>
      </c>
      <c r="O163" s="57" t="s">
        <v>40</v>
      </c>
      <c r="P163" s="57" t="s">
        <v>94</v>
      </c>
      <c r="Q163" s="57">
        <v>366</v>
      </c>
      <c r="R163" s="222"/>
    </row>
    <row r="164" spans="1:18" ht="15.75">
      <c r="A164" s="85">
        <v>3</v>
      </c>
      <c r="B164" s="85">
        <v>15</v>
      </c>
      <c r="C164" s="86">
        <v>3.6</v>
      </c>
      <c r="D164" s="57">
        <v>2</v>
      </c>
      <c r="E164" s="68">
        <v>0.1</v>
      </c>
      <c r="F164" s="56"/>
      <c r="G164" s="69" t="s">
        <v>46</v>
      </c>
      <c r="H164" s="69">
        <v>49</v>
      </c>
      <c r="I164" s="69">
        <v>0.7</v>
      </c>
      <c r="J164" s="69" t="s">
        <v>36</v>
      </c>
      <c r="K164" s="69">
        <v>22</v>
      </c>
      <c r="L164" s="69">
        <v>20</v>
      </c>
      <c r="M164" s="57">
        <v>320</v>
      </c>
      <c r="N164" s="41" t="s">
        <v>37</v>
      </c>
      <c r="O164" s="57" t="s">
        <v>40</v>
      </c>
      <c r="P164" s="132" t="s">
        <v>96</v>
      </c>
      <c r="Q164" s="57">
        <v>640</v>
      </c>
      <c r="R164" s="222"/>
    </row>
    <row r="165" spans="1:18" ht="15.75">
      <c r="A165" s="85">
        <v>18</v>
      </c>
      <c r="B165" s="85">
        <v>28</v>
      </c>
      <c r="C165" s="86">
        <v>2.2</v>
      </c>
      <c r="D165" s="57">
        <v>1</v>
      </c>
      <c r="E165" s="68">
        <v>0.5</v>
      </c>
      <c r="F165" s="56">
        <v>0.5</v>
      </c>
      <c r="G165" s="69" t="s">
        <v>47</v>
      </c>
      <c r="H165" s="69">
        <v>60</v>
      </c>
      <c r="I165" s="69">
        <v>0.9</v>
      </c>
      <c r="J165" s="69" t="s">
        <v>36</v>
      </c>
      <c r="K165" s="69">
        <v>24</v>
      </c>
      <c r="L165" s="69">
        <v>26</v>
      </c>
      <c r="M165" s="57">
        <v>460</v>
      </c>
      <c r="N165" s="41" t="s">
        <v>37</v>
      </c>
      <c r="O165" s="57" t="s">
        <v>40</v>
      </c>
      <c r="P165" s="132" t="s">
        <v>96</v>
      </c>
      <c r="Q165" s="57">
        <v>370</v>
      </c>
      <c r="R165" s="222"/>
    </row>
    <row r="166" spans="1:18" ht="15.75">
      <c r="A166" s="85">
        <v>3</v>
      </c>
      <c r="B166" s="85">
        <v>5</v>
      </c>
      <c r="C166" s="86">
        <v>3.4</v>
      </c>
      <c r="D166" s="57">
        <v>1</v>
      </c>
      <c r="E166" s="68">
        <v>0.3</v>
      </c>
      <c r="F166" s="56">
        <v>0.3</v>
      </c>
      <c r="G166" s="69" t="s">
        <v>47</v>
      </c>
      <c r="H166" s="69">
        <v>54</v>
      </c>
      <c r="I166" s="69">
        <v>0.7</v>
      </c>
      <c r="J166" s="69" t="s">
        <v>36</v>
      </c>
      <c r="K166" s="69">
        <v>24</v>
      </c>
      <c r="L166" s="69">
        <v>24</v>
      </c>
      <c r="M166" s="57">
        <v>360</v>
      </c>
      <c r="N166" s="41" t="s">
        <v>37</v>
      </c>
      <c r="O166" s="57" t="s">
        <v>40</v>
      </c>
      <c r="P166" s="131" t="s">
        <v>95</v>
      </c>
      <c r="Q166" s="57">
        <v>653</v>
      </c>
      <c r="R166" s="222"/>
    </row>
    <row r="167" spans="1:18" ht="15.75">
      <c r="A167" s="85">
        <v>3</v>
      </c>
      <c r="B167" s="85">
        <v>15</v>
      </c>
      <c r="C167" s="86">
        <v>3.6</v>
      </c>
      <c r="D167" s="57">
        <v>3</v>
      </c>
      <c r="E167" s="68">
        <v>0.6</v>
      </c>
      <c r="F167" s="56"/>
      <c r="G167" s="69" t="s">
        <v>46</v>
      </c>
      <c r="H167" s="69">
        <v>49</v>
      </c>
      <c r="I167" s="69">
        <v>0.7</v>
      </c>
      <c r="J167" s="69" t="s">
        <v>36</v>
      </c>
      <c r="K167" s="69">
        <v>22</v>
      </c>
      <c r="L167" s="69">
        <v>20</v>
      </c>
      <c r="M167" s="57">
        <v>320</v>
      </c>
      <c r="N167" s="41" t="s">
        <v>37</v>
      </c>
      <c r="O167" s="57" t="s">
        <v>40</v>
      </c>
      <c r="P167" s="132" t="s">
        <v>96</v>
      </c>
      <c r="Q167" s="57">
        <v>458</v>
      </c>
      <c r="R167" s="222"/>
    </row>
    <row r="168" spans="1:18" ht="15.75">
      <c r="A168" s="85">
        <v>26</v>
      </c>
      <c r="B168" s="85">
        <v>1</v>
      </c>
      <c r="C168" s="86">
        <v>2.9</v>
      </c>
      <c r="D168" s="57">
        <v>1</v>
      </c>
      <c r="E168" s="68">
        <v>0.6</v>
      </c>
      <c r="F168" s="56">
        <v>0.6</v>
      </c>
      <c r="G168" s="69" t="s">
        <v>46</v>
      </c>
      <c r="H168" s="69">
        <v>70</v>
      </c>
      <c r="I168" s="69">
        <v>0.6</v>
      </c>
      <c r="J168" s="69" t="s">
        <v>36</v>
      </c>
      <c r="K168" s="69">
        <v>21</v>
      </c>
      <c r="L168" s="69">
        <v>24</v>
      </c>
      <c r="M168" s="57">
        <v>260</v>
      </c>
      <c r="N168" s="41" t="s">
        <v>37</v>
      </c>
      <c r="O168" s="57" t="s">
        <v>40</v>
      </c>
      <c r="P168" s="132" t="s">
        <v>96</v>
      </c>
      <c r="Q168" s="57">
        <v>292</v>
      </c>
      <c r="R168" s="222"/>
    </row>
    <row r="169" spans="1:18" ht="15.75">
      <c r="A169" s="85">
        <v>17</v>
      </c>
      <c r="B169" s="85">
        <v>21</v>
      </c>
      <c r="C169" s="86">
        <v>5.3</v>
      </c>
      <c r="D169" s="57">
        <v>3</v>
      </c>
      <c r="E169" s="68">
        <v>0.4</v>
      </c>
      <c r="F169" s="56">
        <v>0.4</v>
      </c>
      <c r="G169" s="69" t="s">
        <v>50</v>
      </c>
      <c r="H169" s="69">
        <v>56</v>
      </c>
      <c r="I169" s="69">
        <v>0.8</v>
      </c>
      <c r="J169" s="69" t="s">
        <v>36</v>
      </c>
      <c r="K169" s="69">
        <v>24</v>
      </c>
      <c r="L169" s="69">
        <v>26</v>
      </c>
      <c r="M169" s="57">
        <v>390</v>
      </c>
      <c r="N169" s="41" t="s">
        <v>37</v>
      </c>
      <c r="O169" s="57" t="s">
        <v>40</v>
      </c>
      <c r="P169" s="132" t="s">
        <v>96</v>
      </c>
      <c r="Q169" s="57">
        <v>415</v>
      </c>
      <c r="R169" s="222"/>
    </row>
    <row r="170" spans="1:18" ht="15.75">
      <c r="A170" s="85">
        <v>37</v>
      </c>
      <c r="B170" s="85">
        <v>11</v>
      </c>
      <c r="C170" s="86">
        <v>0.8</v>
      </c>
      <c r="D170" s="57"/>
      <c r="E170" s="68">
        <v>0.8</v>
      </c>
      <c r="F170" s="56">
        <v>0.8</v>
      </c>
      <c r="G170" s="69" t="s">
        <v>50</v>
      </c>
      <c r="H170" s="69">
        <v>70</v>
      </c>
      <c r="I170" s="69">
        <v>0.6</v>
      </c>
      <c r="J170" s="69">
        <v>2</v>
      </c>
      <c r="K170" s="69">
        <v>19</v>
      </c>
      <c r="L170" s="69">
        <v>28</v>
      </c>
      <c r="M170" s="57">
        <v>210</v>
      </c>
      <c r="N170" s="41" t="s">
        <v>37</v>
      </c>
      <c r="O170" s="57" t="s">
        <v>40</v>
      </c>
      <c r="P170" s="132" t="s">
        <v>96</v>
      </c>
      <c r="Q170" s="57">
        <v>108</v>
      </c>
      <c r="R170" s="222"/>
    </row>
    <row r="171" spans="1:18" ht="15.75">
      <c r="A171" s="85">
        <v>27</v>
      </c>
      <c r="B171" s="85">
        <v>1</v>
      </c>
      <c r="C171" s="86">
        <v>36</v>
      </c>
      <c r="D171" s="57">
        <v>1</v>
      </c>
      <c r="E171" s="68">
        <v>0.4</v>
      </c>
      <c r="F171" s="56">
        <v>0.4</v>
      </c>
      <c r="G171" s="69" t="s">
        <v>61</v>
      </c>
      <c r="H171" s="69">
        <v>55</v>
      </c>
      <c r="I171" s="69">
        <v>0.7</v>
      </c>
      <c r="J171" s="69">
        <v>1</v>
      </c>
      <c r="K171" s="69">
        <v>20</v>
      </c>
      <c r="L171" s="69">
        <v>20</v>
      </c>
      <c r="M171" s="57">
        <v>220</v>
      </c>
      <c r="N171" s="41" t="s">
        <v>37</v>
      </c>
      <c r="O171" s="57" t="s">
        <v>40</v>
      </c>
      <c r="P171" s="132" t="s">
        <v>96</v>
      </c>
      <c r="Q171" s="57">
        <v>413</v>
      </c>
      <c r="R171" s="222"/>
    </row>
    <row r="172" spans="1:18" ht="15.75">
      <c r="A172" s="135">
        <v>37</v>
      </c>
      <c r="B172" s="135">
        <v>7</v>
      </c>
      <c r="C172" s="130">
        <v>1.4</v>
      </c>
      <c r="D172" s="131">
        <v>1</v>
      </c>
      <c r="E172" s="132">
        <v>0.4</v>
      </c>
      <c r="F172" s="133">
        <v>0.4</v>
      </c>
      <c r="G172" s="134" t="s">
        <v>49</v>
      </c>
      <c r="H172" s="134">
        <v>70</v>
      </c>
      <c r="I172" s="134">
        <v>0.6</v>
      </c>
      <c r="J172" s="134">
        <v>2</v>
      </c>
      <c r="K172" s="134">
        <v>24</v>
      </c>
      <c r="L172" s="134">
        <v>20</v>
      </c>
      <c r="M172" s="131">
        <v>220</v>
      </c>
      <c r="N172" s="131" t="s">
        <v>37</v>
      </c>
      <c r="O172" s="57" t="s">
        <v>40</v>
      </c>
      <c r="P172" s="132" t="s">
        <v>96</v>
      </c>
      <c r="Q172" s="131">
        <v>128</v>
      </c>
      <c r="R172" s="223"/>
    </row>
    <row r="173" spans="1:18" s="4" customFormat="1" ht="15.75">
      <c r="A173" s="143" t="s">
        <v>3</v>
      </c>
      <c r="B173" s="144"/>
      <c r="C173" s="82"/>
      <c r="D173" s="58"/>
      <c r="E173" s="82">
        <f>SUM(E156:E172)</f>
        <v>9.4</v>
      </c>
      <c r="F173" s="82">
        <f>SUM(F156:F172)</f>
        <v>8.700000000000001</v>
      </c>
      <c r="G173" s="83"/>
      <c r="H173" s="84"/>
      <c r="I173" s="84"/>
      <c r="J173" s="84"/>
      <c r="K173" s="84"/>
      <c r="L173" s="83"/>
      <c r="M173" s="58"/>
      <c r="N173" s="58"/>
      <c r="O173" s="58"/>
      <c r="P173" s="58"/>
      <c r="Q173" s="58"/>
      <c r="R173" s="58"/>
    </row>
    <row r="174" spans="1:18" ht="15.75" customHeight="1">
      <c r="A174" s="183" t="s">
        <v>62</v>
      </c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</row>
    <row r="175" spans="1:18" ht="15.75" customHeight="1">
      <c r="A175" s="147" t="s">
        <v>44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9"/>
    </row>
    <row r="176" spans="1:18" s="1" customFormat="1" ht="15">
      <c r="A176" s="80">
        <v>14</v>
      </c>
      <c r="B176" s="80">
        <v>16</v>
      </c>
      <c r="C176" s="79">
        <v>4.7</v>
      </c>
      <c r="D176" s="80"/>
      <c r="E176" s="81">
        <v>1.7</v>
      </c>
      <c r="F176" s="80"/>
      <c r="G176" s="78" t="s">
        <v>63</v>
      </c>
      <c r="H176" s="80">
        <v>65</v>
      </c>
      <c r="I176" s="80">
        <v>0.6</v>
      </c>
      <c r="J176" s="80">
        <v>1</v>
      </c>
      <c r="K176" s="80">
        <v>22</v>
      </c>
      <c r="L176" s="80">
        <v>28</v>
      </c>
      <c r="M176" s="80">
        <v>240</v>
      </c>
      <c r="N176" s="78" t="s">
        <v>37</v>
      </c>
      <c r="O176" s="80" t="s">
        <v>48</v>
      </c>
      <c r="P176" s="132" t="s">
        <v>96</v>
      </c>
      <c r="Q176" s="142">
        <v>6</v>
      </c>
      <c r="R176" s="224" t="s">
        <v>98</v>
      </c>
    </row>
    <row r="177" spans="1:18" s="1" customFormat="1" ht="15">
      <c r="A177" s="80">
        <v>15</v>
      </c>
      <c r="B177" s="80">
        <v>9</v>
      </c>
      <c r="C177" s="81">
        <v>4.5</v>
      </c>
      <c r="D177" s="80"/>
      <c r="E177" s="81">
        <v>1.5</v>
      </c>
      <c r="F177" s="80"/>
      <c r="G177" s="78" t="s">
        <v>47</v>
      </c>
      <c r="H177" s="80">
        <v>65</v>
      </c>
      <c r="I177" s="80">
        <v>0.6</v>
      </c>
      <c r="J177" s="80">
        <v>1</v>
      </c>
      <c r="K177" s="80">
        <v>22</v>
      </c>
      <c r="L177" s="80">
        <v>28</v>
      </c>
      <c r="M177" s="80">
        <v>270</v>
      </c>
      <c r="N177" s="78" t="s">
        <v>37</v>
      </c>
      <c r="O177" s="80" t="s">
        <v>48</v>
      </c>
      <c r="P177" s="132" t="s">
        <v>96</v>
      </c>
      <c r="Q177" s="142">
        <v>7</v>
      </c>
      <c r="R177" s="225"/>
    </row>
    <row r="178" spans="1:18" s="1" customFormat="1" ht="15">
      <c r="A178" s="80">
        <v>7</v>
      </c>
      <c r="B178" s="80">
        <v>9</v>
      </c>
      <c r="C178" s="81">
        <v>1.4</v>
      </c>
      <c r="D178" s="80"/>
      <c r="E178" s="81">
        <v>1.4</v>
      </c>
      <c r="F178" s="80"/>
      <c r="G178" s="78" t="s">
        <v>46</v>
      </c>
      <c r="H178" s="80">
        <v>41</v>
      </c>
      <c r="I178" s="80">
        <v>0.9</v>
      </c>
      <c r="J178" s="80">
        <v>1</v>
      </c>
      <c r="K178" s="80">
        <v>16</v>
      </c>
      <c r="L178" s="80">
        <v>18</v>
      </c>
      <c r="M178" s="80">
        <v>200</v>
      </c>
      <c r="N178" s="78" t="s">
        <v>37</v>
      </c>
      <c r="O178" s="80" t="s">
        <v>48</v>
      </c>
      <c r="P178" s="132" t="s">
        <v>96</v>
      </c>
      <c r="Q178" s="142">
        <v>4</v>
      </c>
      <c r="R178" s="225"/>
    </row>
    <row r="179" spans="1:18" s="1" customFormat="1" ht="15">
      <c r="A179" s="80">
        <v>12</v>
      </c>
      <c r="B179" s="80">
        <v>8</v>
      </c>
      <c r="C179" s="81">
        <v>3.7</v>
      </c>
      <c r="D179" s="80"/>
      <c r="E179" s="81">
        <v>1.7</v>
      </c>
      <c r="F179" s="80"/>
      <c r="G179" s="78" t="s">
        <v>64</v>
      </c>
      <c r="H179" s="80">
        <v>60</v>
      </c>
      <c r="I179" s="80">
        <v>0.7</v>
      </c>
      <c r="J179" s="80">
        <v>1</v>
      </c>
      <c r="K179" s="80">
        <v>21</v>
      </c>
      <c r="L179" s="80">
        <v>24</v>
      </c>
      <c r="M179" s="80">
        <v>300</v>
      </c>
      <c r="N179" s="78" t="s">
        <v>37</v>
      </c>
      <c r="O179" s="80" t="s">
        <v>48</v>
      </c>
      <c r="P179" s="132" t="s">
        <v>96</v>
      </c>
      <c r="Q179" s="142">
        <v>5</v>
      </c>
      <c r="R179" s="225"/>
    </row>
    <row r="180" spans="1:18" s="1" customFormat="1" ht="15">
      <c r="A180" s="80">
        <v>10</v>
      </c>
      <c r="B180" s="80">
        <v>16</v>
      </c>
      <c r="C180" s="81">
        <v>3.8</v>
      </c>
      <c r="D180" s="80"/>
      <c r="E180" s="81">
        <v>1.8</v>
      </c>
      <c r="F180" s="80"/>
      <c r="G180" s="78" t="s">
        <v>65</v>
      </c>
      <c r="H180" s="80">
        <v>60</v>
      </c>
      <c r="I180" s="80">
        <v>60</v>
      </c>
      <c r="J180" s="80">
        <v>1</v>
      </c>
      <c r="K180" s="80">
        <v>21</v>
      </c>
      <c r="L180" s="80">
        <v>26</v>
      </c>
      <c r="M180" s="80">
        <v>240</v>
      </c>
      <c r="N180" s="78" t="s">
        <v>37</v>
      </c>
      <c r="O180" s="80" t="s">
        <v>48</v>
      </c>
      <c r="P180" s="132" t="s">
        <v>96</v>
      </c>
      <c r="Q180" s="142">
        <v>22</v>
      </c>
      <c r="R180" s="225"/>
    </row>
    <row r="181" spans="1:18" s="1" customFormat="1" ht="15">
      <c r="A181" s="80">
        <v>18</v>
      </c>
      <c r="B181" s="80">
        <v>7</v>
      </c>
      <c r="C181" s="81">
        <v>6.2</v>
      </c>
      <c r="D181" s="80"/>
      <c r="E181" s="81">
        <v>2.2</v>
      </c>
      <c r="F181" s="80"/>
      <c r="G181" s="78" t="s">
        <v>66</v>
      </c>
      <c r="H181" s="80">
        <v>48</v>
      </c>
      <c r="I181" s="80">
        <v>0.7</v>
      </c>
      <c r="J181" s="80" t="s">
        <v>36</v>
      </c>
      <c r="K181" s="80">
        <v>20</v>
      </c>
      <c r="L181" s="80">
        <v>24</v>
      </c>
      <c r="M181" s="80">
        <v>280</v>
      </c>
      <c r="N181" s="78" t="s">
        <v>37</v>
      </c>
      <c r="O181" s="80" t="s">
        <v>48</v>
      </c>
      <c r="P181" s="132" t="s">
        <v>96</v>
      </c>
      <c r="Q181" s="142">
        <v>20</v>
      </c>
      <c r="R181" s="225"/>
    </row>
    <row r="182" spans="1:18" s="1" customFormat="1" ht="15">
      <c r="A182" s="80">
        <v>24</v>
      </c>
      <c r="B182" s="80">
        <v>13</v>
      </c>
      <c r="C182" s="81">
        <v>2.9</v>
      </c>
      <c r="D182" s="80"/>
      <c r="E182" s="81">
        <v>1.5</v>
      </c>
      <c r="F182" s="80"/>
      <c r="G182" s="78" t="s">
        <v>67</v>
      </c>
      <c r="H182" s="80">
        <v>37</v>
      </c>
      <c r="I182" s="80">
        <v>0.7</v>
      </c>
      <c r="J182" s="80">
        <v>1</v>
      </c>
      <c r="K182" s="80">
        <v>15</v>
      </c>
      <c r="L182" s="80">
        <v>18</v>
      </c>
      <c r="M182" s="80">
        <v>160</v>
      </c>
      <c r="N182" s="78" t="s">
        <v>37</v>
      </c>
      <c r="O182" s="80" t="s">
        <v>48</v>
      </c>
      <c r="P182" s="132" t="s">
        <v>96</v>
      </c>
      <c r="Q182" s="142">
        <v>21</v>
      </c>
      <c r="R182" s="225"/>
    </row>
    <row r="183" spans="1:18" s="1" customFormat="1" ht="15">
      <c r="A183" s="80">
        <v>31</v>
      </c>
      <c r="B183" s="80">
        <v>12</v>
      </c>
      <c r="C183" s="81">
        <v>0.8</v>
      </c>
      <c r="D183" s="80"/>
      <c r="E183" s="81">
        <v>0.8</v>
      </c>
      <c r="F183" s="80"/>
      <c r="G183" s="78" t="s">
        <v>50</v>
      </c>
      <c r="H183" s="80">
        <v>57</v>
      </c>
      <c r="I183" s="80">
        <v>0.5</v>
      </c>
      <c r="J183" s="78" t="s">
        <v>36</v>
      </c>
      <c r="K183" s="80">
        <v>23</v>
      </c>
      <c r="L183" s="80">
        <v>26</v>
      </c>
      <c r="M183" s="80">
        <v>230</v>
      </c>
      <c r="N183" s="78" t="s">
        <v>37</v>
      </c>
      <c r="O183" s="80" t="s">
        <v>48</v>
      </c>
      <c r="P183" s="132" t="s">
        <v>96</v>
      </c>
      <c r="Q183" s="142">
        <v>20</v>
      </c>
      <c r="R183" s="225"/>
    </row>
    <row r="184" spans="1:18" s="1" customFormat="1" ht="15">
      <c r="A184" s="80">
        <v>9</v>
      </c>
      <c r="B184" s="80">
        <v>11</v>
      </c>
      <c r="C184" s="81">
        <v>1.5</v>
      </c>
      <c r="D184" s="80"/>
      <c r="E184" s="81">
        <v>1.5</v>
      </c>
      <c r="F184" s="80"/>
      <c r="G184" s="78" t="s">
        <v>68</v>
      </c>
      <c r="H184" s="80">
        <v>37</v>
      </c>
      <c r="I184" s="80">
        <v>0.8</v>
      </c>
      <c r="J184" s="80">
        <v>3</v>
      </c>
      <c r="K184" s="80">
        <v>10</v>
      </c>
      <c r="L184" s="80">
        <v>14</v>
      </c>
      <c r="M184" s="80">
        <v>100</v>
      </c>
      <c r="N184" s="78" t="s">
        <v>37</v>
      </c>
      <c r="O184" s="80" t="s">
        <v>48</v>
      </c>
      <c r="P184" s="132" t="s">
        <v>96</v>
      </c>
      <c r="Q184" s="142">
        <v>15</v>
      </c>
      <c r="R184" s="225"/>
    </row>
    <row r="185" spans="1:18" s="1" customFormat="1" ht="15">
      <c r="A185" s="80">
        <v>9</v>
      </c>
      <c r="B185" s="80">
        <v>10</v>
      </c>
      <c r="C185" s="81">
        <v>1.4</v>
      </c>
      <c r="D185" s="80"/>
      <c r="E185" s="81">
        <v>1.4</v>
      </c>
      <c r="F185" s="80"/>
      <c r="G185" s="78" t="s">
        <v>46</v>
      </c>
      <c r="H185" s="80">
        <v>60</v>
      </c>
      <c r="I185" s="80">
        <v>0.7</v>
      </c>
      <c r="J185" s="80">
        <v>1</v>
      </c>
      <c r="K185" s="80">
        <v>20</v>
      </c>
      <c r="L185" s="80">
        <v>26</v>
      </c>
      <c r="M185" s="80">
        <v>280</v>
      </c>
      <c r="N185" s="78" t="s">
        <v>37</v>
      </c>
      <c r="O185" s="80" t="s">
        <v>48</v>
      </c>
      <c r="P185" s="132" t="s">
        <v>96</v>
      </c>
      <c r="Q185" s="142">
        <v>13</v>
      </c>
      <c r="R185" s="225"/>
    </row>
    <row r="186" spans="1:18" s="1" customFormat="1" ht="15">
      <c r="A186" s="80">
        <v>41</v>
      </c>
      <c r="B186" s="80">
        <v>15</v>
      </c>
      <c r="C186" s="81">
        <v>1.9</v>
      </c>
      <c r="D186" s="80"/>
      <c r="E186" s="81">
        <v>1</v>
      </c>
      <c r="F186" s="80"/>
      <c r="G186" s="78" t="s">
        <v>46</v>
      </c>
      <c r="H186" s="80">
        <v>75</v>
      </c>
      <c r="I186" s="80">
        <v>0.6</v>
      </c>
      <c r="J186" s="80">
        <v>2</v>
      </c>
      <c r="K186" s="80">
        <v>22</v>
      </c>
      <c r="L186" s="80">
        <v>28</v>
      </c>
      <c r="M186" s="80">
        <v>270</v>
      </c>
      <c r="N186" s="78" t="s">
        <v>37</v>
      </c>
      <c r="O186" s="80" t="s">
        <v>48</v>
      </c>
      <c r="P186" s="132" t="s">
        <v>96</v>
      </c>
      <c r="Q186" s="142">
        <v>17</v>
      </c>
      <c r="R186" s="225"/>
    </row>
    <row r="187" spans="1:18" s="1" customFormat="1" ht="15">
      <c r="A187" s="80">
        <v>51</v>
      </c>
      <c r="B187" s="80">
        <v>21</v>
      </c>
      <c r="C187" s="81">
        <v>2.3</v>
      </c>
      <c r="D187" s="80"/>
      <c r="E187" s="81">
        <v>1.3</v>
      </c>
      <c r="F187" s="80"/>
      <c r="G187" s="78" t="s">
        <v>46</v>
      </c>
      <c r="H187" s="80">
        <v>51</v>
      </c>
      <c r="I187" s="80">
        <v>0.7</v>
      </c>
      <c r="J187" s="80">
        <v>1</v>
      </c>
      <c r="K187" s="80">
        <v>19</v>
      </c>
      <c r="L187" s="80">
        <v>24</v>
      </c>
      <c r="M187" s="80">
        <v>260</v>
      </c>
      <c r="N187" s="78" t="s">
        <v>37</v>
      </c>
      <c r="O187" s="80" t="s">
        <v>48</v>
      </c>
      <c r="P187" s="132" t="s">
        <v>96</v>
      </c>
      <c r="Q187" s="142">
        <v>22</v>
      </c>
      <c r="R187" s="225"/>
    </row>
    <row r="188" spans="1:18" s="1" customFormat="1" ht="15">
      <c r="A188" s="80">
        <v>45</v>
      </c>
      <c r="B188" s="80">
        <v>7</v>
      </c>
      <c r="C188" s="81">
        <v>12</v>
      </c>
      <c r="D188" s="80"/>
      <c r="E188" s="81">
        <v>3</v>
      </c>
      <c r="F188" s="80"/>
      <c r="G188" s="78" t="s">
        <v>47</v>
      </c>
      <c r="H188" s="80">
        <v>61</v>
      </c>
      <c r="I188" s="80">
        <v>0.7</v>
      </c>
      <c r="J188" s="80">
        <v>1</v>
      </c>
      <c r="K188" s="80">
        <v>22</v>
      </c>
      <c r="L188" s="80">
        <v>24</v>
      </c>
      <c r="M188" s="80">
        <v>310</v>
      </c>
      <c r="N188" s="78" t="s">
        <v>37</v>
      </c>
      <c r="O188" s="80" t="s">
        <v>48</v>
      </c>
      <c r="P188" s="132" t="s">
        <v>96</v>
      </c>
      <c r="Q188" s="142">
        <v>23</v>
      </c>
      <c r="R188" s="225"/>
    </row>
    <row r="189" spans="1:18" s="1" customFormat="1" ht="15">
      <c r="A189" s="80">
        <v>38</v>
      </c>
      <c r="B189" s="80">
        <v>16</v>
      </c>
      <c r="C189" s="81">
        <v>3.2</v>
      </c>
      <c r="D189" s="80"/>
      <c r="E189" s="81">
        <v>1.5</v>
      </c>
      <c r="F189" s="80"/>
      <c r="G189" s="78" t="s">
        <v>46</v>
      </c>
      <c r="H189" s="80">
        <v>55</v>
      </c>
      <c r="I189" s="80">
        <v>0.7</v>
      </c>
      <c r="J189" s="78" t="s">
        <v>36</v>
      </c>
      <c r="K189" s="80">
        <v>22</v>
      </c>
      <c r="L189" s="80">
        <v>24</v>
      </c>
      <c r="M189" s="80">
        <v>320</v>
      </c>
      <c r="N189" s="78" t="s">
        <v>37</v>
      </c>
      <c r="O189" s="80" t="s">
        <v>48</v>
      </c>
      <c r="P189" s="132" t="s">
        <v>96</v>
      </c>
      <c r="Q189" s="142">
        <v>7</v>
      </c>
      <c r="R189" s="225"/>
    </row>
    <row r="190" spans="1:18" s="1" customFormat="1" ht="15">
      <c r="A190" s="80">
        <v>38</v>
      </c>
      <c r="B190" s="80">
        <v>17</v>
      </c>
      <c r="C190" s="81">
        <v>7.5</v>
      </c>
      <c r="D190" s="80"/>
      <c r="E190" s="81">
        <v>2</v>
      </c>
      <c r="F190" s="80"/>
      <c r="G190" s="78" t="s">
        <v>53</v>
      </c>
      <c r="H190" s="80">
        <v>70</v>
      </c>
      <c r="I190" s="80">
        <v>0.6</v>
      </c>
      <c r="J190" s="80">
        <v>1</v>
      </c>
      <c r="K190" s="80">
        <v>24</v>
      </c>
      <c r="L190" s="80">
        <v>28</v>
      </c>
      <c r="M190" s="80">
        <v>270</v>
      </c>
      <c r="N190" s="78" t="s">
        <v>37</v>
      </c>
      <c r="O190" s="80" t="s">
        <v>48</v>
      </c>
      <c r="P190" s="132" t="s">
        <v>96</v>
      </c>
      <c r="Q190" s="142">
        <v>18</v>
      </c>
      <c r="R190" s="225"/>
    </row>
    <row r="191" spans="1:18" s="1" customFormat="1" ht="12.75" customHeight="1">
      <c r="A191" s="80">
        <v>37</v>
      </c>
      <c r="B191" s="80">
        <v>1</v>
      </c>
      <c r="C191" s="81">
        <v>2.3</v>
      </c>
      <c r="D191" s="80"/>
      <c r="E191" s="81">
        <v>1.3</v>
      </c>
      <c r="F191" s="80"/>
      <c r="G191" s="78" t="s">
        <v>69</v>
      </c>
      <c r="H191" s="80">
        <v>48</v>
      </c>
      <c r="I191" s="80">
        <v>0.8</v>
      </c>
      <c r="J191" s="80">
        <v>1</v>
      </c>
      <c r="K191" s="80">
        <v>18</v>
      </c>
      <c r="L191" s="80">
        <v>20</v>
      </c>
      <c r="M191" s="80">
        <v>270</v>
      </c>
      <c r="N191" s="78" t="s">
        <v>37</v>
      </c>
      <c r="O191" s="80" t="s">
        <v>48</v>
      </c>
      <c r="P191" s="132" t="s">
        <v>96</v>
      </c>
      <c r="Q191" s="142">
        <v>25</v>
      </c>
      <c r="R191" s="225"/>
    </row>
    <row r="192" spans="1:18" s="1" customFormat="1" ht="15">
      <c r="A192" s="80">
        <v>43</v>
      </c>
      <c r="B192" s="80">
        <v>5</v>
      </c>
      <c r="C192" s="81">
        <v>10</v>
      </c>
      <c r="D192" s="80"/>
      <c r="E192" s="81">
        <v>2</v>
      </c>
      <c r="F192" s="80"/>
      <c r="G192" s="78" t="s">
        <v>70</v>
      </c>
      <c r="H192" s="80">
        <v>52</v>
      </c>
      <c r="I192" s="80">
        <v>0.75</v>
      </c>
      <c r="J192" s="80">
        <v>1</v>
      </c>
      <c r="K192" s="80">
        <v>19</v>
      </c>
      <c r="L192" s="80">
        <v>20</v>
      </c>
      <c r="M192" s="80">
        <v>290</v>
      </c>
      <c r="N192" s="78" t="s">
        <v>37</v>
      </c>
      <c r="O192" s="80" t="s">
        <v>48</v>
      </c>
      <c r="P192" s="132" t="s">
        <v>96</v>
      </c>
      <c r="Q192" s="142">
        <v>22</v>
      </c>
      <c r="R192" s="225"/>
    </row>
    <row r="193" spans="1:18" s="1" customFormat="1" ht="15">
      <c r="A193" s="80">
        <v>44</v>
      </c>
      <c r="B193" s="80">
        <v>17</v>
      </c>
      <c r="C193" s="81">
        <v>8</v>
      </c>
      <c r="D193" s="80"/>
      <c r="E193" s="81">
        <v>2</v>
      </c>
      <c r="F193" s="80"/>
      <c r="G193" s="78" t="s">
        <v>71</v>
      </c>
      <c r="H193" s="80">
        <v>48</v>
      </c>
      <c r="I193" s="80">
        <v>0.8</v>
      </c>
      <c r="J193" s="78" t="s">
        <v>36</v>
      </c>
      <c r="K193" s="80">
        <v>22</v>
      </c>
      <c r="L193" s="80">
        <v>26</v>
      </c>
      <c r="M193" s="80">
        <v>320</v>
      </c>
      <c r="N193" s="78" t="s">
        <v>37</v>
      </c>
      <c r="O193" s="80" t="s">
        <v>48</v>
      </c>
      <c r="P193" s="132" t="s">
        <v>96</v>
      </c>
      <c r="Q193" s="142">
        <v>19</v>
      </c>
      <c r="R193" s="225"/>
    </row>
    <row r="194" spans="1:18" s="1" customFormat="1" ht="15">
      <c r="A194" s="80">
        <v>35</v>
      </c>
      <c r="B194" s="80">
        <v>2</v>
      </c>
      <c r="C194" s="81">
        <v>6.7</v>
      </c>
      <c r="D194" s="80"/>
      <c r="E194" s="81">
        <v>2.3</v>
      </c>
      <c r="F194" s="80"/>
      <c r="G194" s="78" t="s">
        <v>46</v>
      </c>
      <c r="H194" s="80">
        <v>50</v>
      </c>
      <c r="I194" s="80">
        <v>0.7</v>
      </c>
      <c r="J194" s="78" t="s">
        <v>36</v>
      </c>
      <c r="K194" s="80">
        <v>23</v>
      </c>
      <c r="L194" s="80">
        <v>26</v>
      </c>
      <c r="M194" s="80">
        <v>330</v>
      </c>
      <c r="N194" s="78" t="s">
        <v>37</v>
      </c>
      <c r="O194" s="80" t="s">
        <v>48</v>
      </c>
      <c r="P194" s="80" t="s">
        <v>94</v>
      </c>
      <c r="Q194" s="142">
        <v>18</v>
      </c>
      <c r="R194" s="226"/>
    </row>
    <row r="195" spans="1:18" s="1" customFormat="1" ht="15">
      <c r="A195" s="80">
        <v>28</v>
      </c>
      <c r="B195" s="80">
        <v>15</v>
      </c>
      <c r="C195" s="81">
        <v>1</v>
      </c>
      <c r="D195" s="80"/>
      <c r="E195" s="81">
        <v>1</v>
      </c>
      <c r="F195" s="80"/>
      <c r="G195" s="78" t="s">
        <v>72</v>
      </c>
      <c r="H195" s="80">
        <v>60</v>
      </c>
      <c r="I195" s="80">
        <v>0.7</v>
      </c>
      <c r="J195" s="78">
        <v>1</v>
      </c>
      <c r="K195" s="80">
        <v>22</v>
      </c>
      <c r="L195" s="80">
        <v>26</v>
      </c>
      <c r="M195" s="80">
        <v>290</v>
      </c>
      <c r="N195" s="78" t="s">
        <v>37</v>
      </c>
      <c r="O195" s="80" t="s">
        <v>48</v>
      </c>
      <c r="P195" s="132" t="s">
        <v>96</v>
      </c>
      <c r="Q195" s="142">
        <v>15</v>
      </c>
      <c r="R195" s="224" t="s">
        <v>98</v>
      </c>
    </row>
    <row r="196" spans="1:18" s="1" customFormat="1" ht="15">
      <c r="A196" s="80">
        <v>29</v>
      </c>
      <c r="B196" s="80">
        <v>9</v>
      </c>
      <c r="C196" s="81">
        <v>2.7</v>
      </c>
      <c r="D196" s="80"/>
      <c r="E196" s="81">
        <v>1.6</v>
      </c>
      <c r="F196" s="80"/>
      <c r="G196" s="78" t="s">
        <v>73</v>
      </c>
      <c r="H196" s="80">
        <v>85</v>
      </c>
      <c r="I196" s="80">
        <v>0.5</v>
      </c>
      <c r="J196" s="78">
        <v>1</v>
      </c>
      <c r="K196" s="80">
        <v>26</v>
      </c>
      <c r="L196" s="80">
        <v>32</v>
      </c>
      <c r="M196" s="80">
        <v>280</v>
      </c>
      <c r="N196" s="78" t="s">
        <v>37</v>
      </c>
      <c r="O196" s="80" t="s">
        <v>48</v>
      </c>
      <c r="P196" s="132" t="s">
        <v>96</v>
      </c>
      <c r="Q196" s="142">
        <v>21</v>
      </c>
      <c r="R196" s="225"/>
    </row>
    <row r="197" spans="1:18" s="1" customFormat="1" ht="15">
      <c r="A197" s="80">
        <v>21</v>
      </c>
      <c r="B197" s="80">
        <v>4</v>
      </c>
      <c r="C197" s="81">
        <v>9.7</v>
      </c>
      <c r="D197" s="80"/>
      <c r="E197" s="81">
        <v>2.4</v>
      </c>
      <c r="F197" s="80"/>
      <c r="G197" s="78" t="s">
        <v>74</v>
      </c>
      <c r="H197" s="80">
        <v>65</v>
      </c>
      <c r="I197" s="80">
        <v>0.7</v>
      </c>
      <c r="J197" s="78">
        <v>1</v>
      </c>
      <c r="K197" s="80">
        <v>23</v>
      </c>
      <c r="L197" s="80">
        <v>26</v>
      </c>
      <c r="M197" s="80">
        <v>280</v>
      </c>
      <c r="N197" s="78" t="s">
        <v>37</v>
      </c>
      <c r="O197" s="80" t="s">
        <v>48</v>
      </c>
      <c r="P197" s="132" t="s">
        <v>96</v>
      </c>
      <c r="Q197" s="142">
        <v>20</v>
      </c>
      <c r="R197" s="225"/>
    </row>
    <row r="198" spans="1:18" s="1" customFormat="1" ht="15">
      <c r="A198" s="80">
        <v>19</v>
      </c>
      <c r="B198" s="80">
        <v>8</v>
      </c>
      <c r="C198" s="81">
        <v>12.3</v>
      </c>
      <c r="D198" s="80"/>
      <c r="E198" s="81">
        <v>2.2</v>
      </c>
      <c r="F198" s="80"/>
      <c r="G198" s="78" t="s">
        <v>75</v>
      </c>
      <c r="H198" s="80">
        <v>80</v>
      </c>
      <c r="I198" s="80">
        <v>0.6</v>
      </c>
      <c r="J198" s="78">
        <v>2</v>
      </c>
      <c r="K198" s="80">
        <v>23</v>
      </c>
      <c r="L198" s="80">
        <v>28</v>
      </c>
      <c r="M198" s="80">
        <v>270</v>
      </c>
      <c r="N198" s="78" t="s">
        <v>37</v>
      </c>
      <c r="O198" s="80" t="s">
        <v>48</v>
      </c>
      <c r="P198" s="132" t="s">
        <v>96</v>
      </c>
      <c r="Q198" s="142">
        <v>18</v>
      </c>
      <c r="R198" s="225"/>
    </row>
    <row r="199" spans="1:18" s="1" customFormat="1" ht="15">
      <c r="A199" s="80">
        <v>19</v>
      </c>
      <c r="B199" s="80">
        <v>1</v>
      </c>
      <c r="C199" s="81">
        <v>1.3</v>
      </c>
      <c r="D199" s="80"/>
      <c r="E199" s="81">
        <v>1.3</v>
      </c>
      <c r="F199" s="80"/>
      <c r="G199" s="78" t="s">
        <v>76</v>
      </c>
      <c r="H199" s="80">
        <v>60</v>
      </c>
      <c r="I199" s="80">
        <v>0.5</v>
      </c>
      <c r="J199" s="80">
        <v>1</v>
      </c>
      <c r="K199" s="80">
        <v>22</v>
      </c>
      <c r="L199" s="80">
        <v>24</v>
      </c>
      <c r="M199" s="80">
        <v>190</v>
      </c>
      <c r="N199" s="78" t="s">
        <v>37</v>
      </c>
      <c r="O199" s="80" t="s">
        <v>48</v>
      </c>
      <c r="P199" s="132" t="s">
        <v>96</v>
      </c>
      <c r="Q199" s="142">
        <v>16</v>
      </c>
      <c r="R199" s="225"/>
    </row>
    <row r="200" spans="1:18" s="1" customFormat="1" ht="15">
      <c r="A200" s="80">
        <v>43</v>
      </c>
      <c r="B200" s="80">
        <v>6</v>
      </c>
      <c r="C200" s="81">
        <v>5.8</v>
      </c>
      <c r="D200" s="80"/>
      <c r="E200" s="81">
        <v>1.8</v>
      </c>
      <c r="F200" s="80"/>
      <c r="G200" s="78" t="s">
        <v>77</v>
      </c>
      <c r="H200" s="80">
        <v>44</v>
      </c>
      <c r="I200" s="80">
        <v>0.8</v>
      </c>
      <c r="J200" s="80">
        <v>1</v>
      </c>
      <c r="K200" s="80">
        <v>17</v>
      </c>
      <c r="L200" s="80">
        <v>22</v>
      </c>
      <c r="M200" s="80">
        <v>250</v>
      </c>
      <c r="N200" s="78" t="s">
        <v>37</v>
      </c>
      <c r="O200" s="80" t="s">
        <v>48</v>
      </c>
      <c r="P200" s="132" t="s">
        <v>96</v>
      </c>
      <c r="Q200" s="142">
        <v>14</v>
      </c>
      <c r="R200" s="225"/>
    </row>
    <row r="201" spans="1:18" s="1" customFormat="1" ht="15">
      <c r="A201" s="80">
        <v>8</v>
      </c>
      <c r="B201" s="80">
        <v>4</v>
      </c>
      <c r="C201" s="81">
        <v>13.5</v>
      </c>
      <c r="D201" s="80"/>
      <c r="E201" s="81">
        <v>2.4</v>
      </c>
      <c r="F201" s="80"/>
      <c r="G201" s="78" t="s">
        <v>78</v>
      </c>
      <c r="H201" s="80">
        <v>60</v>
      </c>
      <c r="I201" s="80">
        <v>13.5</v>
      </c>
      <c r="J201" s="80">
        <v>1</v>
      </c>
      <c r="K201" s="80">
        <v>21</v>
      </c>
      <c r="L201" s="80">
        <v>26</v>
      </c>
      <c r="M201" s="80">
        <v>240</v>
      </c>
      <c r="N201" s="78" t="s">
        <v>37</v>
      </c>
      <c r="O201" s="80" t="s">
        <v>48</v>
      </c>
      <c r="P201" s="132" t="s">
        <v>96</v>
      </c>
      <c r="Q201" s="142">
        <v>23</v>
      </c>
      <c r="R201" s="225"/>
    </row>
    <row r="202" spans="1:18" s="1" customFormat="1" ht="15">
      <c r="A202" s="80">
        <v>47</v>
      </c>
      <c r="B202" s="80">
        <v>7</v>
      </c>
      <c r="C202" s="81">
        <v>5.4</v>
      </c>
      <c r="D202" s="80"/>
      <c r="E202" s="81">
        <v>1.5</v>
      </c>
      <c r="F202" s="80"/>
      <c r="G202" s="78" t="s">
        <v>79</v>
      </c>
      <c r="H202" s="80">
        <v>43</v>
      </c>
      <c r="I202" s="81">
        <v>3</v>
      </c>
      <c r="J202" s="80">
        <v>1</v>
      </c>
      <c r="K202" s="80">
        <v>18</v>
      </c>
      <c r="L202" s="80">
        <v>20</v>
      </c>
      <c r="M202" s="80">
        <v>210</v>
      </c>
      <c r="N202" s="78" t="s">
        <v>37</v>
      </c>
      <c r="O202" s="80" t="s">
        <v>48</v>
      </c>
      <c r="P202" s="132" t="s">
        <v>96</v>
      </c>
      <c r="Q202" s="142">
        <v>10</v>
      </c>
      <c r="R202" s="225"/>
    </row>
    <row r="203" spans="1:18" s="1" customFormat="1" ht="15">
      <c r="A203" s="80">
        <v>48</v>
      </c>
      <c r="B203" s="80">
        <v>8</v>
      </c>
      <c r="C203" s="81">
        <v>3.1</v>
      </c>
      <c r="D203" s="80"/>
      <c r="E203" s="81">
        <v>1.5</v>
      </c>
      <c r="F203" s="80"/>
      <c r="G203" s="78" t="s">
        <v>53</v>
      </c>
      <c r="H203" s="80">
        <v>60</v>
      </c>
      <c r="I203" s="80">
        <v>3.1</v>
      </c>
      <c r="J203" s="78" t="s">
        <v>36</v>
      </c>
      <c r="K203" s="80">
        <v>19</v>
      </c>
      <c r="L203" s="80">
        <v>22</v>
      </c>
      <c r="M203" s="80">
        <v>250</v>
      </c>
      <c r="N203" s="78" t="s">
        <v>37</v>
      </c>
      <c r="O203" s="80" t="s">
        <v>48</v>
      </c>
      <c r="P203" s="132" t="s">
        <v>96</v>
      </c>
      <c r="Q203" s="142">
        <v>8</v>
      </c>
      <c r="R203" s="225"/>
    </row>
    <row r="204" spans="1:18" s="1" customFormat="1" ht="15">
      <c r="A204" s="80">
        <v>52</v>
      </c>
      <c r="B204" s="80">
        <v>15</v>
      </c>
      <c r="C204" s="81">
        <v>14.8</v>
      </c>
      <c r="D204" s="80"/>
      <c r="E204" s="81">
        <v>1</v>
      </c>
      <c r="F204" s="80"/>
      <c r="G204" s="78" t="s">
        <v>80</v>
      </c>
      <c r="H204" s="80">
        <v>60</v>
      </c>
      <c r="I204" s="80">
        <v>2.5</v>
      </c>
      <c r="J204" s="80">
        <v>2</v>
      </c>
      <c r="K204" s="80">
        <v>22</v>
      </c>
      <c r="L204" s="80">
        <v>24</v>
      </c>
      <c r="M204" s="80">
        <v>200</v>
      </c>
      <c r="N204" s="78" t="s">
        <v>37</v>
      </c>
      <c r="O204" s="80" t="s">
        <v>48</v>
      </c>
      <c r="P204" s="132" t="s">
        <v>96</v>
      </c>
      <c r="Q204" s="142">
        <v>7</v>
      </c>
      <c r="R204" s="225"/>
    </row>
    <row r="205" spans="1:18" s="1" customFormat="1" ht="15">
      <c r="A205" s="80">
        <v>53</v>
      </c>
      <c r="B205" s="80">
        <v>10</v>
      </c>
      <c r="C205" s="81">
        <v>13.5</v>
      </c>
      <c r="D205" s="80"/>
      <c r="E205" s="81">
        <v>1.8</v>
      </c>
      <c r="F205" s="80"/>
      <c r="G205" s="78" t="s">
        <v>49</v>
      </c>
      <c r="H205" s="80">
        <v>80</v>
      </c>
      <c r="I205" s="80">
        <v>5</v>
      </c>
      <c r="J205" s="80">
        <v>2</v>
      </c>
      <c r="K205" s="80">
        <v>23</v>
      </c>
      <c r="L205" s="80">
        <v>28</v>
      </c>
      <c r="M205" s="80">
        <v>260</v>
      </c>
      <c r="N205" s="78" t="s">
        <v>37</v>
      </c>
      <c r="O205" s="80" t="s">
        <v>48</v>
      </c>
      <c r="P205" s="132" t="s">
        <v>96</v>
      </c>
      <c r="Q205" s="142">
        <v>12</v>
      </c>
      <c r="R205" s="225"/>
    </row>
    <row r="206" spans="1:18" s="1" customFormat="1" ht="15">
      <c r="A206" s="80">
        <v>55</v>
      </c>
      <c r="B206" s="80">
        <v>9</v>
      </c>
      <c r="C206" s="81">
        <v>1.9</v>
      </c>
      <c r="D206" s="80"/>
      <c r="E206" s="81">
        <v>1</v>
      </c>
      <c r="F206" s="80"/>
      <c r="G206" s="78" t="s">
        <v>81</v>
      </c>
      <c r="H206" s="80">
        <v>60</v>
      </c>
      <c r="I206" s="80">
        <v>1.8</v>
      </c>
      <c r="J206" s="80">
        <v>1</v>
      </c>
      <c r="K206" s="80">
        <v>22</v>
      </c>
      <c r="L206" s="80">
        <v>28</v>
      </c>
      <c r="M206" s="80">
        <v>200</v>
      </c>
      <c r="N206" s="78" t="s">
        <v>37</v>
      </c>
      <c r="O206" s="80" t="s">
        <v>48</v>
      </c>
      <c r="P206" s="132" t="s">
        <v>96</v>
      </c>
      <c r="Q206" s="142">
        <v>7</v>
      </c>
      <c r="R206" s="225"/>
    </row>
    <row r="207" spans="1:18" s="1" customFormat="1" ht="15">
      <c r="A207" s="80">
        <v>65</v>
      </c>
      <c r="B207" s="80">
        <v>5</v>
      </c>
      <c r="C207" s="81">
        <v>1</v>
      </c>
      <c r="D207" s="80"/>
      <c r="E207" s="81">
        <v>1</v>
      </c>
      <c r="F207" s="80"/>
      <c r="G207" s="78" t="s">
        <v>46</v>
      </c>
      <c r="H207" s="80">
        <v>52</v>
      </c>
      <c r="I207" s="80">
        <v>1</v>
      </c>
      <c r="J207" s="78" t="s">
        <v>36</v>
      </c>
      <c r="K207" s="80">
        <v>22</v>
      </c>
      <c r="L207" s="80">
        <v>24</v>
      </c>
      <c r="M207" s="80">
        <v>340</v>
      </c>
      <c r="N207" s="78" t="s">
        <v>37</v>
      </c>
      <c r="O207" s="80" t="s">
        <v>48</v>
      </c>
      <c r="P207" s="132" t="s">
        <v>96</v>
      </c>
      <c r="Q207" s="142">
        <v>6</v>
      </c>
      <c r="R207" s="225"/>
    </row>
    <row r="208" spans="1:18" s="1" customFormat="1" ht="15">
      <c r="A208" s="80">
        <v>65</v>
      </c>
      <c r="B208" s="80">
        <v>4</v>
      </c>
      <c r="C208" s="81">
        <v>5</v>
      </c>
      <c r="D208" s="80"/>
      <c r="E208" s="81">
        <v>5</v>
      </c>
      <c r="F208" s="80"/>
      <c r="G208" s="78" t="s">
        <v>82</v>
      </c>
      <c r="H208" s="80">
        <v>55</v>
      </c>
      <c r="I208" s="80">
        <v>5</v>
      </c>
      <c r="J208" s="80">
        <v>1</v>
      </c>
      <c r="K208" s="80">
        <v>22</v>
      </c>
      <c r="L208" s="80">
        <v>24</v>
      </c>
      <c r="M208" s="80">
        <v>280</v>
      </c>
      <c r="N208" s="78" t="s">
        <v>37</v>
      </c>
      <c r="O208" s="80" t="s">
        <v>48</v>
      </c>
      <c r="P208" s="132" t="s">
        <v>96</v>
      </c>
      <c r="Q208" s="142">
        <v>8</v>
      </c>
      <c r="R208" s="225"/>
    </row>
    <row r="209" spans="1:18" s="1" customFormat="1" ht="15">
      <c r="A209" s="80">
        <v>68</v>
      </c>
      <c r="B209" s="80">
        <v>30</v>
      </c>
      <c r="C209" s="81">
        <v>6.7</v>
      </c>
      <c r="D209" s="80"/>
      <c r="E209" s="81">
        <v>1.7</v>
      </c>
      <c r="F209" s="80"/>
      <c r="G209" s="78" t="s">
        <v>53</v>
      </c>
      <c r="H209" s="80">
        <v>60</v>
      </c>
      <c r="I209" s="80">
        <v>6.7</v>
      </c>
      <c r="J209" s="80">
        <v>1</v>
      </c>
      <c r="K209" s="80">
        <v>22</v>
      </c>
      <c r="L209" s="80">
        <v>26</v>
      </c>
      <c r="M209" s="80">
        <v>260</v>
      </c>
      <c r="N209" s="78" t="s">
        <v>37</v>
      </c>
      <c r="O209" s="80" t="s">
        <v>48</v>
      </c>
      <c r="P209" s="132" t="s">
        <v>96</v>
      </c>
      <c r="Q209" s="142">
        <v>9</v>
      </c>
      <c r="R209" s="225"/>
    </row>
    <row r="210" spans="1:18" s="1" customFormat="1" ht="15">
      <c r="A210" s="80">
        <v>67</v>
      </c>
      <c r="B210" s="80">
        <v>19</v>
      </c>
      <c r="C210" s="81">
        <v>1.2</v>
      </c>
      <c r="D210" s="80"/>
      <c r="E210" s="81">
        <v>1.2</v>
      </c>
      <c r="F210" s="80"/>
      <c r="G210" s="78" t="s">
        <v>83</v>
      </c>
      <c r="H210" s="80">
        <v>55</v>
      </c>
      <c r="I210" s="80">
        <v>1.2</v>
      </c>
      <c r="J210" s="78" t="s">
        <v>36</v>
      </c>
      <c r="K210" s="80">
        <v>22</v>
      </c>
      <c r="L210" s="80">
        <v>28</v>
      </c>
      <c r="M210" s="80">
        <v>280</v>
      </c>
      <c r="N210" s="78" t="s">
        <v>37</v>
      </c>
      <c r="O210" s="80" t="s">
        <v>48</v>
      </c>
      <c r="P210" s="132" t="s">
        <v>96</v>
      </c>
      <c r="Q210" s="142">
        <v>11</v>
      </c>
      <c r="R210" s="225"/>
    </row>
    <row r="211" spans="1:18" s="1" customFormat="1" ht="15">
      <c r="A211" s="80">
        <v>67</v>
      </c>
      <c r="B211" s="80">
        <v>22</v>
      </c>
      <c r="C211" s="81">
        <v>1.3</v>
      </c>
      <c r="D211" s="80"/>
      <c r="E211" s="81">
        <v>1.3</v>
      </c>
      <c r="F211" s="80"/>
      <c r="G211" s="78" t="s">
        <v>84</v>
      </c>
      <c r="H211" s="80">
        <v>60</v>
      </c>
      <c r="I211" s="80">
        <v>1.3</v>
      </c>
      <c r="J211" s="78" t="s">
        <v>36</v>
      </c>
      <c r="K211" s="80">
        <v>23</v>
      </c>
      <c r="L211" s="80">
        <v>28</v>
      </c>
      <c r="M211" s="80">
        <v>340</v>
      </c>
      <c r="N211" s="78" t="s">
        <v>37</v>
      </c>
      <c r="O211" s="80" t="s">
        <v>48</v>
      </c>
      <c r="P211" s="132" t="s">
        <v>96</v>
      </c>
      <c r="Q211" s="142">
        <v>18</v>
      </c>
      <c r="R211" s="225"/>
    </row>
    <row r="212" spans="1:18" s="1" customFormat="1" ht="15">
      <c r="A212" s="80">
        <v>43</v>
      </c>
      <c r="B212" s="80">
        <v>2</v>
      </c>
      <c r="C212" s="81">
        <v>1.4</v>
      </c>
      <c r="D212" s="80"/>
      <c r="E212" s="81">
        <v>1.4</v>
      </c>
      <c r="F212" s="80"/>
      <c r="G212" s="78" t="s">
        <v>46</v>
      </c>
      <c r="H212" s="80">
        <v>70</v>
      </c>
      <c r="I212" s="80">
        <v>0.5</v>
      </c>
      <c r="J212" s="80">
        <v>1</v>
      </c>
      <c r="K212" s="80">
        <v>25</v>
      </c>
      <c r="L212" s="80">
        <v>28</v>
      </c>
      <c r="M212" s="80">
        <v>270</v>
      </c>
      <c r="N212" s="78" t="s">
        <v>37</v>
      </c>
      <c r="O212" s="80" t="s">
        <v>48</v>
      </c>
      <c r="P212" s="132" t="s">
        <v>96</v>
      </c>
      <c r="Q212" s="142">
        <v>13</v>
      </c>
      <c r="R212" s="226"/>
    </row>
    <row r="213" spans="1:18" s="4" customFormat="1" ht="15.75">
      <c r="A213" s="145" t="s">
        <v>3</v>
      </c>
      <c r="B213" s="146"/>
      <c r="C213" s="89"/>
      <c r="D213" s="87"/>
      <c r="E213" s="89">
        <f>SUM(E176:E212)</f>
        <v>63</v>
      </c>
      <c r="F213" s="88"/>
      <c r="G213" s="90"/>
      <c r="H213" s="91"/>
      <c r="I213" s="91"/>
      <c r="J213" s="91"/>
      <c r="K213" s="91"/>
      <c r="L213" s="90"/>
      <c r="M213" s="87"/>
      <c r="N213" s="87"/>
      <c r="O213" s="87"/>
      <c r="P213" s="87"/>
      <c r="Q213" s="87"/>
      <c r="R213" s="87"/>
    </row>
    <row r="214" spans="1:18" ht="15.75" customHeight="1">
      <c r="A214" s="147" t="s">
        <v>38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9"/>
    </row>
    <row r="215" spans="1:18" ht="15.75">
      <c r="A215" s="122">
        <v>30</v>
      </c>
      <c r="B215" s="123">
        <v>23</v>
      </c>
      <c r="C215" s="124">
        <v>1.7</v>
      </c>
      <c r="D215" s="76">
        <v>1</v>
      </c>
      <c r="E215" s="124">
        <v>0.4</v>
      </c>
      <c r="F215" s="77">
        <v>0.4</v>
      </c>
      <c r="G215" s="123" t="s">
        <v>57</v>
      </c>
      <c r="H215" s="122">
        <v>70</v>
      </c>
      <c r="I215" s="122">
        <v>0.6</v>
      </c>
      <c r="J215" s="122">
        <v>1</v>
      </c>
      <c r="K215" s="122">
        <v>24</v>
      </c>
      <c r="L215" s="123">
        <v>28</v>
      </c>
      <c r="M215" s="76">
        <v>250</v>
      </c>
      <c r="N215" s="76" t="s">
        <v>37</v>
      </c>
      <c r="O215" s="76" t="s">
        <v>40</v>
      </c>
      <c r="P215" s="132" t="s">
        <v>96</v>
      </c>
      <c r="Q215" s="76">
        <v>300</v>
      </c>
      <c r="R215" s="208" t="s">
        <v>98</v>
      </c>
    </row>
    <row r="216" spans="1:18" ht="15.75">
      <c r="A216" s="122">
        <v>49</v>
      </c>
      <c r="B216" s="123">
        <v>31</v>
      </c>
      <c r="C216" s="124">
        <v>7.1</v>
      </c>
      <c r="D216" s="76">
        <v>1</v>
      </c>
      <c r="E216" s="124">
        <v>0.8</v>
      </c>
      <c r="F216" s="77">
        <v>0.8</v>
      </c>
      <c r="G216" s="125" t="s">
        <v>101</v>
      </c>
      <c r="H216" s="122">
        <v>65</v>
      </c>
      <c r="I216" s="122">
        <v>0.7</v>
      </c>
      <c r="J216" s="122">
        <v>1</v>
      </c>
      <c r="K216" s="122">
        <v>24</v>
      </c>
      <c r="L216" s="123">
        <v>28</v>
      </c>
      <c r="M216" s="76">
        <v>290</v>
      </c>
      <c r="N216" s="76" t="s">
        <v>37</v>
      </c>
      <c r="O216" s="76" t="s">
        <v>40</v>
      </c>
      <c r="P216" s="132" t="s">
        <v>96</v>
      </c>
      <c r="Q216" s="76">
        <v>355</v>
      </c>
      <c r="R216" s="222"/>
    </row>
    <row r="217" spans="1:18" ht="15.75">
      <c r="A217" s="122">
        <v>23</v>
      </c>
      <c r="B217" s="123">
        <v>21</v>
      </c>
      <c r="C217" s="124">
        <v>2.6</v>
      </c>
      <c r="D217" s="76">
        <v>1</v>
      </c>
      <c r="E217" s="124">
        <v>0.3</v>
      </c>
      <c r="F217" s="77">
        <v>0.3</v>
      </c>
      <c r="G217" s="125" t="s">
        <v>85</v>
      </c>
      <c r="H217" s="122">
        <v>60</v>
      </c>
      <c r="I217" s="122">
        <v>0.6</v>
      </c>
      <c r="J217" s="122">
        <v>1</v>
      </c>
      <c r="K217" s="122">
        <v>20</v>
      </c>
      <c r="L217" s="123">
        <v>28</v>
      </c>
      <c r="M217" s="76">
        <v>210</v>
      </c>
      <c r="N217" s="76" t="s">
        <v>37</v>
      </c>
      <c r="O217" s="76" t="s">
        <v>40</v>
      </c>
      <c r="P217" s="132" t="s">
        <v>96</v>
      </c>
      <c r="Q217" s="76">
        <v>206</v>
      </c>
      <c r="R217" s="222"/>
    </row>
    <row r="218" spans="1:18" ht="15.75">
      <c r="A218" s="122">
        <v>39</v>
      </c>
      <c r="B218" s="123">
        <v>4</v>
      </c>
      <c r="C218" s="124">
        <v>1.7</v>
      </c>
      <c r="D218" s="76">
        <v>2</v>
      </c>
      <c r="E218" s="124">
        <v>0.4</v>
      </c>
      <c r="F218" s="77">
        <v>0.4</v>
      </c>
      <c r="G218" s="123" t="s">
        <v>46</v>
      </c>
      <c r="H218" s="122">
        <v>55</v>
      </c>
      <c r="I218" s="122">
        <v>0.7</v>
      </c>
      <c r="J218" s="122">
        <v>1</v>
      </c>
      <c r="K218" s="122">
        <v>21</v>
      </c>
      <c r="L218" s="123">
        <v>24</v>
      </c>
      <c r="M218" s="76">
        <v>310</v>
      </c>
      <c r="N218" s="76" t="s">
        <v>37</v>
      </c>
      <c r="O218" s="76" t="s">
        <v>40</v>
      </c>
      <c r="P218" s="132" t="s">
        <v>96</v>
      </c>
      <c r="Q218" s="76">
        <v>272</v>
      </c>
      <c r="R218" s="222"/>
    </row>
    <row r="219" spans="1:18" ht="15.75">
      <c r="A219" s="122">
        <v>34</v>
      </c>
      <c r="B219" s="123">
        <v>17</v>
      </c>
      <c r="C219" s="124">
        <v>2.5</v>
      </c>
      <c r="D219" s="76">
        <v>1</v>
      </c>
      <c r="E219" s="124">
        <v>0.6</v>
      </c>
      <c r="F219" s="77"/>
      <c r="G219" s="123" t="s">
        <v>86</v>
      </c>
      <c r="H219" s="122">
        <v>41</v>
      </c>
      <c r="I219" s="122">
        <v>0.85</v>
      </c>
      <c r="J219" s="122">
        <v>1</v>
      </c>
      <c r="K219" s="122">
        <v>16</v>
      </c>
      <c r="L219" s="123">
        <v>18</v>
      </c>
      <c r="M219" s="76">
        <v>230</v>
      </c>
      <c r="N219" s="76" t="s">
        <v>37</v>
      </c>
      <c r="O219" s="76" t="s">
        <v>40</v>
      </c>
      <c r="P219" s="132" t="s">
        <v>96</v>
      </c>
      <c r="Q219" s="76">
        <v>310</v>
      </c>
      <c r="R219" s="222"/>
    </row>
    <row r="220" spans="1:18" ht="15.75">
      <c r="A220" s="122">
        <v>8</v>
      </c>
      <c r="B220" s="123">
        <v>4</v>
      </c>
      <c r="C220" s="124">
        <v>13.5</v>
      </c>
      <c r="D220" s="76">
        <v>1</v>
      </c>
      <c r="E220" s="124">
        <v>0.8</v>
      </c>
      <c r="F220" s="77">
        <v>0.8</v>
      </c>
      <c r="G220" s="123" t="s">
        <v>57</v>
      </c>
      <c r="H220" s="122">
        <v>60</v>
      </c>
      <c r="I220" s="122">
        <v>0.7</v>
      </c>
      <c r="J220" s="122">
        <v>1</v>
      </c>
      <c r="K220" s="122">
        <v>21</v>
      </c>
      <c r="L220" s="123">
        <v>26</v>
      </c>
      <c r="M220" s="76">
        <v>240</v>
      </c>
      <c r="N220" s="76" t="s">
        <v>37</v>
      </c>
      <c r="O220" s="76" t="s">
        <v>40</v>
      </c>
      <c r="P220" s="132" t="s">
        <v>96</v>
      </c>
      <c r="Q220" s="76">
        <v>234</v>
      </c>
      <c r="R220" s="222"/>
    </row>
    <row r="221" spans="1:18" ht="15.75">
      <c r="A221" s="122">
        <v>46</v>
      </c>
      <c r="B221" s="123">
        <v>2</v>
      </c>
      <c r="C221" s="124">
        <v>7.2</v>
      </c>
      <c r="D221" s="76">
        <v>1</v>
      </c>
      <c r="E221" s="124">
        <v>0.1</v>
      </c>
      <c r="F221" s="77">
        <v>0.1</v>
      </c>
      <c r="G221" s="123" t="s">
        <v>46</v>
      </c>
      <c r="H221" s="122">
        <v>55</v>
      </c>
      <c r="I221" s="122">
        <v>0.65</v>
      </c>
      <c r="J221" s="122">
        <v>1</v>
      </c>
      <c r="K221" s="122">
        <v>20</v>
      </c>
      <c r="L221" s="123">
        <v>22</v>
      </c>
      <c r="M221" s="76">
        <v>260</v>
      </c>
      <c r="N221" s="76" t="s">
        <v>37</v>
      </c>
      <c r="O221" s="76" t="s">
        <v>40</v>
      </c>
      <c r="P221" s="140" t="s">
        <v>94</v>
      </c>
      <c r="Q221" s="76">
        <v>106</v>
      </c>
      <c r="R221" s="222"/>
    </row>
    <row r="222" spans="1:18" ht="15.75">
      <c r="A222" s="122">
        <v>46</v>
      </c>
      <c r="B222" s="123">
        <v>2</v>
      </c>
      <c r="C222" s="124">
        <v>7.2</v>
      </c>
      <c r="D222" s="76">
        <v>2</v>
      </c>
      <c r="E222" s="124">
        <v>0.3</v>
      </c>
      <c r="F222" s="77">
        <v>0.3</v>
      </c>
      <c r="G222" s="123" t="s">
        <v>46</v>
      </c>
      <c r="H222" s="122">
        <v>55</v>
      </c>
      <c r="I222" s="122">
        <v>0.65</v>
      </c>
      <c r="J222" s="122">
        <v>1</v>
      </c>
      <c r="K222" s="122">
        <v>20</v>
      </c>
      <c r="L222" s="123">
        <v>22</v>
      </c>
      <c r="M222" s="76">
        <v>260</v>
      </c>
      <c r="N222" s="76" t="s">
        <v>37</v>
      </c>
      <c r="O222" s="76" t="s">
        <v>40</v>
      </c>
      <c r="P222" s="140" t="s">
        <v>94</v>
      </c>
      <c r="Q222" s="76">
        <v>260</v>
      </c>
      <c r="R222" s="222"/>
    </row>
    <row r="223" spans="1:18" ht="15.75">
      <c r="A223" s="122">
        <v>60</v>
      </c>
      <c r="B223" s="123">
        <v>2</v>
      </c>
      <c r="C223" s="124">
        <v>2.7</v>
      </c>
      <c r="D223" s="76">
        <v>1</v>
      </c>
      <c r="E223" s="124">
        <v>0.6</v>
      </c>
      <c r="F223" s="77">
        <v>0.6</v>
      </c>
      <c r="G223" s="123" t="s">
        <v>57</v>
      </c>
      <c r="H223" s="122">
        <v>65</v>
      </c>
      <c r="I223" s="122">
        <v>0.75</v>
      </c>
      <c r="J223" s="122">
        <v>1</v>
      </c>
      <c r="K223" s="122">
        <v>24</v>
      </c>
      <c r="L223" s="123">
        <v>32</v>
      </c>
      <c r="M223" s="76">
        <v>320</v>
      </c>
      <c r="N223" s="76" t="s">
        <v>37</v>
      </c>
      <c r="O223" s="76" t="s">
        <v>40</v>
      </c>
      <c r="P223" s="132" t="s">
        <v>96</v>
      </c>
      <c r="Q223" s="76">
        <v>232</v>
      </c>
      <c r="R223" s="222"/>
    </row>
    <row r="224" spans="1:18" ht="15.75">
      <c r="A224" s="122">
        <v>52</v>
      </c>
      <c r="B224" s="123">
        <v>30</v>
      </c>
      <c r="C224" s="124">
        <v>5</v>
      </c>
      <c r="D224" s="76">
        <v>1</v>
      </c>
      <c r="E224" s="124">
        <v>0.9</v>
      </c>
      <c r="F224" s="77">
        <v>0.9</v>
      </c>
      <c r="G224" s="123" t="s">
        <v>87</v>
      </c>
      <c r="H224" s="122">
        <v>65</v>
      </c>
      <c r="I224" s="122">
        <v>0.7</v>
      </c>
      <c r="J224" s="122">
        <v>1</v>
      </c>
      <c r="K224" s="122">
        <v>24</v>
      </c>
      <c r="L224" s="123">
        <v>28</v>
      </c>
      <c r="M224" s="76">
        <v>330</v>
      </c>
      <c r="N224" s="76" t="s">
        <v>37</v>
      </c>
      <c r="O224" s="76" t="s">
        <v>40</v>
      </c>
      <c r="P224" s="132" t="s">
        <v>96</v>
      </c>
      <c r="Q224" s="76">
        <v>263</v>
      </c>
      <c r="R224" s="222"/>
    </row>
    <row r="225" spans="1:18" ht="15.75">
      <c r="A225" s="122">
        <v>52</v>
      </c>
      <c r="B225" s="123">
        <v>30</v>
      </c>
      <c r="C225" s="124">
        <v>5</v>
      </c>
      <c r="D225" s="76">
        <v>2</v>
      </c>
      <c r="E225" s="124">
        <v>0.4</v>
      </c>
      <c r="F225" s="77">
        <v>0.4</v>
      </c>
      <c r="G225" s="123" t="s">
        <v>87</v>
      </c>
      <c r="H225" s="122">
        <v>65</v>
      </c>
      <c r="I225" s="122">
        <v>0.7</v>
      </c>
      <c r="J225" s="122">
        <v>1</v>
      </c>
      <c r="K225" s="122">
        <v>24</v>
      </c>
      <c r="L225" s="123">
        <v>28</v>
      </c>
      <c r="M225" s="76">
        <v>330</v>
      </c>
      <c r="N225" s="76" t="s">
        <v>37</v>
      </c>
      <c r="O225" s="76" t="s">
        <v>40</v>
      </c>
      <c r="P225" s="132" t="s">
        <v>96</v>
      </c>
      <c r="Q225" s="76">
        <v>302</v>
      </c>
      <c r="R225" s="222"/>
    </row>
    <row r="226" spans="1:18" ht="15.75">
      <c r="A226" s="122">
        <v>52</v>
      </c>
      <c r="B226" s="123">
        <v>2</v>
      </c>
      <c r="C226" s="124">
        <v>6.2</v>
      </c>
      <c r="D226" s="76">
        <v>1</v>
      </c>
      <c r="E226" s="124">
        <v>0.2</v>
      </c>
      <c r="F226" s="77">
        <v>0.2</v>
      </c>
      <c r="G226" s="123" t="s">
        <v>47</v>
      </c>
      <c r="H226" s="122">
        <v>60</v>
      </c>
      <c r="I226" s="122">
        <v>0.75</v>
      </c>
      <c r="J226" s="122" t="s">
        <v>36</v>
      </c>
      <c r="K226" s="122">
        <v>23</v>
      </c>
      <c r="L226" s="123">
        <v>28</v>
      </c>
      <c r="M226" s="76">
        <v>340</v>
      </c>
      <c r="N226" s="76" t="s">
        <v>37</v>
      </c>
      <c r="O226" s="76" t="s">
        <v>40</v>
      </c>
      <c r="P226" s="132" t="s">
        <v>96</v>
      </c>
      <c r="Q226" s="76">
        <v>295</v>
      </c>
      <c r="R226" s="222"/>
    </row>
    <row r="227" spans="1:18" ht="15.75">
      <c r="A227" s="122">
        <v>48</v>
      </c>
      <c r="B227" s="123">
        <v>5</v>
      </c>
      <c r="C227" s="124">
        <v>10.2</v>
      </c>
      <c r="D227" s="76">
        <v>1</v>
      </c>
      <c r="E227" s="124">
        <v>0.3</v>
      </c>
      <c r="F227" s="77"/>
      <c r="G227" s="123" t="s">
        <v>50</v>
      </c>
      <c r="H227" s="122">
        <v>45</v>
      </c>
      <c r="I227" s="122">
        <v>0.7</v>
      </c>
      <c r="J227" s="122">
        <v>1</v>
      </c>
      <c r="K227" s="122">
        <v>18</v>
      </c>
      <c r="L227" s="123">
        <v>22</v>
      </c>
      <c r="M227" s="76">
        <v>230</v>
      </c>
      <c r="N227" s="76" t="s">
        <v>37</v>
      </c>
      <c r="O227" s="76" t="s">
        <v>40</v>
      </c>
      <c r="P227" s="140" t="s">
        <v>94</v>
      </c>
      <c r="Q227" s="76">
        <v>380</v>
      </c>
      <c r="R227" s="222"/>
    </row>
    <row r="228" spans="1:18" ht="15.75">
      <c r="A228" s="122">
        <v>29</v>
      </c>
      <c r="B228" s="123">
        <v>1</v>
      </c>
      <c r="C228" s="124">
        <v>2.6</v>
      </c>
      <c r="D228" s="76">
        <v>2</v>
      </c>
      <c r="E228" s="124">
        <v>0.5</v>
      </c>
      <c r="F228" s="77">
        <v>0.5</v>
      </c>
      <c r="G228" s="123" t="s">
        <v>47</v>
      </c>
      <c r="H228" s="122">
        <v>60</v>
      </c>
      <c r="I228" s="122">
        <v>0.7</v>
      </c>
      <c r="J228" s="122">
        <v>1</v>
      </c>
      <c r="K228" s="122">
        <v>21</v>
      </c>
      <c r="L228" s="123">
        <v>28</v>
      </c>
      <c r="M228" s="76">
        <v>290</v>
      </c>
      <c r="N228" s="76" t="s">
        <v>37</v>
      </c>
      <c r="O228" s="76" t="s">
        <v>40</v>
      </c>
      <c r="P228" s="132" t="s">
        <v>96</v>
      </c>
      <c r="Q228" s="76">
        <v>212</v>
      </c>
      <c r="R228" s="222"/>
    </row>
    <row r="229" spans="1:18" ht="15.75">
      <c r="A229" s="122">
        <v>10</v>
      </c>
      <c r="B229" s="123">
        <v>15</v>
      </c>
      <c r="C229" s="124">
        <v>14.8</v>
      </c>
      <c r="D229" s="76">
        <v>1</v>
      </c>
      <c r="E229" s="124">
        <v>0.5</v>
      </c>
      <c r="F229" s="77">
        <v>0.5</v>
      </c>
      <c r="G229" s="123" t="s">
        <v>47</v>
      </c>
      <c r="H229" s="122">
        <v>55</v>
      </c>
      <c r="I229" s="122">
        <v>0.7</v>
      </c>
      <c r="J229" s="122">
        <v>1</v>
      </c>
      <c r="K229" s="122">
        <v>20</v>
      </c>
      <c r="L229" s="123">
        <v>24</v>
      </c>
      <c r="M229" s="76">
        <v>280</v>
      </c>
      <c r="N229" s="76" t="s">
        <v>37</v>
      </c>
      <c r="O229" s="76" t="s">
        <v>40</v>
      </c>
      <c r="P229" s="132" t="s">
        <v>96</v>
      </c>
      <c r="Q229" s="76">
        <v>160</v>
      </c>
      <c r="R229" s="222"/>
    </row>
    <row r="230" spans="1:18" ht="15.75">
      <c r="A230" s="122">
        <v>47</v>
      </c>
      <c r="B230" s="123">
        <v>2</v>
      </c>
      <c r="C230" s="124">
        <v>20</v>
      </c>
      <c r="D230" s="76">
        <v>1</v>
      </c>
      <c r="E230" s="124">
        <v>0.3</v>
      </c>
      <c r="F230" s="77"/>
      <c r="G230" s="123" t="s">
        <v>88</v>
      </c>
      <c r="H230" s="122">
        <v>46</v>
      </c>
      <c r="I230" s="122">
        <v>0.75</v>
      </c>
      <c r="J230" s="122">
        <v>1</v>
      </c>
      <c r="K230" s="122">
        <v>17</v>
      </c>
      <c r="L230" s="123">
        <v>20</v>
      </c>
      <c r="M230" s="76">
        <v>230</v>
      </c>
      <c r="N230" s="76" t="s">
        <v>37</v>
      </c>
      <c r="O230" s="76" t="s">
        <v>40</v>
      </c>
      <c r="P230" s="132" t="s">
        <v>96</v>
      </c>
      <c r="Q230" s="76">
        <v>253</v>
      </c>
      <c r="R230" s="222"/>
    </row>
    <row r="231" spans="1:18" ht="15.75">
      <c r="A231" s="122">
        <v>42</v>
      </c>
      <c r="B231" s="123">
        <v>5</v>
      </c>
      <c r="C231" s="124">
        <v>5.3</v>
      </c>
      <c r="D231" s="76">
        <v>1</v>
      </c>
      <c r="E231" s="124">
        <v>1</v>
      </c>
      <c r="F231" s="77"/>
      <c r="G231" s="123" t="s">
        <v>46</v>
      </c>
      <c r="H231" s="122">
        <v>50</v>
      </c>
      <c r="I231" s="122">
        <v>0.65</v>
      </c>
      <c r="J231" s="122">
        <v>1</v>
      </c>
      <c r="K231" s="122">
        <v>19</v>
      </c>
      <c r="L231" s="123">
        <v>26</v>
      </c>
      <c r="M231" s="76">
        <v>240</v>
      </c>
      <c r="N231" s="76" t="s">
        <v>37</v>
      </c>
      <c r="O231" s="76" t="s">
        <v>40</v>
      </c>
      <c r="P231" s="140" t="s">
        <v>94</v>
      </c>
      <c r="Q231" s="76">
        <v>276</v>
      </c>
      <c r="R231" s="222"/>
    </row>
    <row r="232" spans="1:18" ht="15.75">
      <c r="A232" s="122">
        <v>42</v>
      </c>
      <c r="B232" s="123">
        <v>9</v>
      </c>
      <c r="C232" s="124">
        <v>3.6</v>
      </c>
      <c r="D232" s="57">
        <v>1</v>
      </c>
      <c r="E232" s="124">
        <v>0.4</v>
      </c>
      <c r="F232" s="56"/>
      <c r="G232" s="123" t="s">
        <v>46</v>
      </c>
      <c r="H232" s="122">
        <v>50</v>
      </c>
      <c r="I232" s="122">
        <v>0.65</v>
      </c>
      <c r="J232" s="122">
        <v>1</v>
      </c>
      <c r="K232" s="122">
        <v>20</v>
      </c>
      <c r="L232" s="123">
        <v>26</v>
      </c>
      <c r="M232" s="57">
        <v>280</v>
      </c>
      <c r="N232" s="76" t="s">
        <v>37</v>
      </c>
      <c r="O232" s="76" t="s">
        <v>40</v>
      </c>
      <c r="P232" s="140" t="s">
        <v>94</v>
      </c>
      <c r="Q232" s="57">
        <v>273</v>
      </c>
      <c r="R232" s="223"/>
    </row>
    <row r="233" spans="1:18" s="4" customFormat="1" ht="15.75">
      <c r="A233" s="143" t="s">
        <v>3</v>
      </c>
      <c r="B233" s="144"/>
      <c r="C233" s="30"/>
      <c r="D233" s="30"/>
      <c r="E233" s="31">
        <f>SUM(E215:E232)</f>
        <v>8.800000000000002</v>
      </c>
      <c r="F233" s="88">
        <f>SUM(F215:F232)</f>
        <v>6.200000000000001</v>
      </c>
      <c r="G233" s="30"/>
      <c r="H233" s="30"/>
      <c r="I233" s="30"/>
      <c r="J233" s="30"/>
      <c r="K233" s="30"/>
      <c r="L233" s="30"/>
      <c r="M233" s="30"/>
      <c r="N233" s="30"/>
      <c r="O233" s="29"/>
      <c r="P233" s="30"/>
      <c r="Q233" s="30"/>
      <c r="R233" s="30"/>
    </row>
    <row r="234" spans="1:18" ht="15.75">
      <c r="A234" s="145" t="s">
        <v>45</v>
      </c>
      <c r="B234" s="157"/>
      <c r="C234" s="157"/>
      <c r="D234" s="146"/>
      <c r="E234" s="34">
        <f>E62+E108+E154+E213</f>
        <v>265.3</v>
      </c>
      <c r="F234" s="34"/>
      <c r="G234" s="35"/>
      <c r="H234" s="35"/>
      <c r="I234" s="35"/>
      <c r="J234" s="35"/>
      <c r="K234" s="35"/>
      <c r="L234" s="35"/>
      <c r="M234" s="35"/>
      <c r="N234" s="35"/>
      <c r="O234" s="35"/>
      <c r="P234" s="36"/>
      <c r="Q234" s="37"/>
      <c r="R234" s="36"/>
    </row>
    <row r="235" spans="1:18" ht="15" customHeight="1">
      <c r="A235" s="143" t="s">
        <v>41</v>
      </c>
      <c r="B235" s="156"/>
      <c r="C235" s="156"/>
      <c r="D235" s="144"/>
      <c r="E235" s="27">
        <f>E20+E38+E54+E79+E101+E118+E131+E173+E233</f>
        <v>56.800000000000004</v>
      </c>
      <c r="F235" s="27">
        <f>F20+F38+F54+F79+F101+F118+F131+F173+F233</f>
        <v>42.400000000000006</v>
      </c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</row>
    <row r="236" spans="1:18" ht="15.75">
      <c r="A236" s="153" t="s">
        <v>3</v>
      </c>
      <c r="B236" s="154"/>
      <c r="C236" s="154"/>
      <c r="D236" s="155"/>
      <c r="E236" s="28">
        <f>E234+E235</f>
        <v>322.1</v>
      </c>
      <c r="F236" s="110"/>
      <c r="G236" s="111"/>
      <c r="H236" s="111"/>
      <c r="I236" s="111"/>
      <c r="J236" s="111"/>
      <c r="K236" s="111"/>
      <c r="L236" s="111"/>
      <c r="M236" s="111"/>
      <c r="N236" s="111"/>
      <c r="O236" s="111"/>
      <c r="P236" s="112"/>
      <c r="Q236" s="111"/>
      <c r="R236" s="111"/>
    </row>
    <row r="237" spans="1:18" ht="15">
      <c r="A237" s="150" t="s">
        <v>51</v>
      </c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</row>
    <row r="238" spans="1:18" ht="15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</row>
    <row r="239" spans="1:18" ht="15.75">
      <c r="A239" s="151"/>
      <c r="B239" s="151"/>
      <c r="C239" s="114"/>
      <c r="D239" s="115"/>
      <c r="E239" s="152"/>
      <c r="F239" s="152"/>
      <c r="G239" s="1"/>
      <c r="H239" s="1" t="s">
        <v>32</v>
      </c>
      <c r="I239" s="1"/>
      <c r="J239" s="1"/>
      <c r="K239" s="1"/>
      <c r="L239" s="1"/>
      <c r="M239" s="1"/>
      <c r="N239" s="1"/>
      <c r="O239" s="1"/>
      <c r="P239" s="113"/>
      <c r="Q239" s="1"/>
      <c r="R239" s="1"/>
    </row>
    <row r="241" spans="1:18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3:16" ht="15">
      <c r="C242"/>
      <c r="D242"/>
      <c r="E242"/>
      <c r="F242"/>
      <c r="P242"/>
    </row>
    <row r="243" spans="3:16" ht="15">
      <c r="C243"/>
      <c r="D243"/>
      <c r="E243"/>
      <c r="F243"/>
      <c r="P243"/>
    </row>
    <row r="244" spans="3:16" ht="15">
      <c r="C244"/>
      <c r="D244"/>
      <c r="E244"/>
      <c r="F244"/>
      <c r="P244"/>
    </row>
    <row r="245" spans="3:16" ht="15">
      <c r="C245"/>
      <c r="D245"/>
      <c r="E245"/>
      <c r="F245"/>
      <c r="P245"/>
    </row>
    <row r="246" spans="3:16" ht="15">
      <c r="C246"/>
      <c r="D246"/>
      <c r="E246"/>
      <c r="F246"/>
      <c r="P246"/>
    </row>
    <row r="247" spans="3:16" ht="15">
      <c r="C247"/>
      <c r="D247"/>
      <c r="E247"/>
      <c r="F247"/>
      <c r="P247"/>
    </row>
    <row r="248" spans="3:16" ht="15">
      <c r="C248"/>
      <c r="D248"/>
      <c r="E248"/>
      <c r="F248"/>
      <c r="P248"/>
    </row>
    <row r="249" spans="3:16" ht="15">
      <c r="C249"/>
      <c r="D249"/>
      <c r="E249"/>
      <c r="F249"/>
      <c r="P249"/>
    </row>
    <row r="250" spans="3:16" ht="15">
      <c r="C250"/>
      <c r="D250"/>
      <c r="E250"/>
      <c r="F250"/>
      <c r="P250"/>
    </row>
    <row r="251" spans="3:16" ht="15">
      <c r="C251"/>
      <c r="D251"/>
      <c r="E251"/>
      <c r="F251"/>
      <c r="P251"/>
    </row>
    <row r="252" spans="3:16" ht="15">
      <c r="C252"/>
      <c r="D252"/>
      <c r="E252"/>
      <c r="F252"/>
      <c r="P252"/>
    </row>
    <row r="253" spans="3:16" ht="15">
      <c r="C253"/>
      <c r="D253"/>
      <c r="E253"/>
      <c r="F253"/>
      <c r="P253"/>
    </row>
    <row r="254" spans="3:16" ht="15">
      <c r="C254"/>
      <c r="D254"/>
      <c r="E254"/>
      <c r="F254"/>
      <c r="P254"/>
    </row>
    <row r="255" spans="3:16" ht="15">
      <c r="C255"/>
      <c r="D255"/>
      <c r="E255"/>
      <c r="F255"/>
      <c r="P255"/>
    </row>
    <row r="256" spans="3:16" ht="15">
      <c r="C256"/>
      <c r="D256"/>
      <c r="E256"/>
      <c r="F256"/>
      <c r="P256"/>
    </row>
    <row r="257" spans="3:16" ht="15">
      <c r="C257"/>
      <c r="D257"/>
      <c r="E257"/>
      <c r="F257"/>
      <c r="P257"/>
    </row>
    <row r="258" spans="3:16" ht="15">
      <c r="C258"/>
      <c r="D258"/>
      <c r="E258"/>
      <c r="F258"/>
      <c r="P258"/>
    </row>
    <row r="259" spans="3:16" ht="15">
      <c r="C259"/>
      <c r="D259"/>
      <c r="E259"/>
      <c r="F259"/>
      <c r="P259"/>
    </row>
    <row r="260" spans="3:16" ht="15">
      <c r="C260"/>
      <c r="D260"/>
      <c r="E260"/>
      <c r="F260"/>
      <c r="P260"/>
    </row>
    <row r="261" spans="3:16" ht="15">
      <c r="C261"/>
      <c r="D261"/>
      <c r="E261"/>
      <c r="F261"/>
      <c r="P261"/>
    </row>
    <row r="262" spans="3:16" ht="15">
      <c r="C262"/>
      <c r="D262"/>
      <c r="E262"/>
      <c r="F262"/>
      <c r="P262"/>
    </row>
    <row r="263" spans="3:16" ht="15">
      <c r="C263"/>
      <c r="D263"/>
      <c r="E263"/>
      <c r="F263"/>
      <c r="P263"/>
    </row>
    <row r="264" spans="3:16" ht="15">
      <c r="C264"/>
      <c r="D264"/>
      <c r="E264"/>
      <c r="F264"/>
      <c r="P264"/>
    </row>
    <row r="265" spans="3:16" ht="15">
      <c r="C265"/>
      <c r="D265"/>
      <c r="E265"/>
      <c r="F265"/>
      <c r="P265"/>
    </row>
    <row r="266" spans="3:16" ht="15">
      <c r="C266"/>
      <c r="D266"/>
      <c r="E266"/>
      <c r="F266"/>
      <c r="P266"/>
    </row>
    <row r="267" spans="3:16" ht="15">
      <c r="C267"/>
      <c r="D267"/>
      <c r="E267"/>
      <c r="F267"/>
      <c r="P267"/>
    </row>
    <row r="268" spans="3:16" ht="15">
      <c r="C268"/>
      <c r="D268"/>
      <c r="E268"/>
      <c r="F268"/>
      <c r="P268"/>
    </row>
    <row r="269" spans="3:16" ht="15">
      <c r="C269"/>
      <c r="D269"/>
      <c r="E269"/>
      <c r="F269"/>
      <c r="P269"/>
    </row>
    <row r="270" spans="3:16" ht="15">
      <c r="C270"/>
      <c r="D270"/>
      <c r="E270"/>
      <c r="F270"/>
      <c r="P270"/>
    </row>
    <row r="271" spans="3:16" ht="15">
      <c r="C271"/>
      <c r="D271"/>
      <c r="E271"/>
      <c r="F271"/>
      <c r="P271"/>
    </row>
    <row r="272" spans="3:16" ht="15">
      <c r="C272"/>
      <c r="D272"/>
      <c r="E272"/>
      <c r="F272"/>
      <c r="P272"/>
    </row>
    <row r="273" spans="3:16" ht="15">
      <c r="C273"/>
      <c r="D273"/>
      <c r="E273"/>
      <c r="F273"/>
      <c r="P273"/>
    </row>
    <row r="274" spans="3:16" ht="15">
      <c r="C274"/>
      <c r="D274"/>
      <c r="E274"/>
      <c r="F274"/>
      <c r="P274"/>
    </row>
    <row r="275" spans="3:16" ht="15">
      <c r="C275"/>
      <c r="D275"/>
      <c r="E275"/>
      <c r="F275"/>
      <c r="P275"/>
    </row>
    <row r="276" spans="3:16" ht="15">
      <c r="C276"/>
      <c r="D276"/>
      <c r="E276"/>
      <c r="F276"/>
      <c r="P276"/>
    </row>
    <row r="277" spans="3:16" ht="15">
      <c r="C277"/>
      <c r="D277"/>
      <c r="E277"/>
      <c r="F277"/>
      <c r="P277"/>
    </row>
    <row r="278" spans="3:16" ht="15">
      <c r="C278"/>
      <c r="D278"/>
      <c r="E278"/>
      <c r="F278"/>
      <c r="P278"/>
    </row>
    <row r="279" spans="3:16" ht="15">
      <c r="C279"/>
      <c r="D279"/>
      <c r="E279"/>
      <c r="F279"/>
      <c r="P279"/>
    </row>
    <row r="280" spans="3:16" ht="15">
      <c r="C280"/>
      <c r="D280"/>
      <c r="E280"/>
      <c r="F280"/>
      <c r="P280"/>
    </row>
    <row r="281" spans="3:16" ht="15">
      <c r="C281"/>
      <c r="D281"/>
      <c r="E281"/>
      <c r="F281"/>
      <c r="P281"/>
    </row>
    <row r="282" spans="3:16" ht="15">
      <c r="C282"/>
      <c r="D282"/>
      <c r="E282"/>
      <c r="F282"/>
      <c r="P282"/>
    </row>
    <row r="283" spans="3:16" ht="15">
      <c r="C283"/>
      <c r="D283"/>
      <c r="E283"/>
      <c r="F283"/>
      <c r="P283"/>
    </row>
    <row r="284" spans="3:16" ht="15">
      <c r="C284"/>
      <c r="D284"/>
      <c r="E284"/>
      <c r="F284"/>
      <c r="P284"/>
    </row>
    <row r="285" spans="3:16" ht="15">
      <c r="C285"/>
      <c r="D285"/>
      <c r="E285"/>
      <c r="F285"/>
      <c r="P285"/>
    </row>
    <row r="286" spans="3:16" ht="15">
      <c r="C286"/>
      <c r="D286"/>
      <c r="E286"/>
      <c r="F286"/>
      <c r="P286"/>
    </row>
    <row r="287" spans="3:16" ht="15">
      <c r="C287"/>
      <c r="D287"/>
      <c r="E287"/>
      <c r="F287"/>
      <c r="P287"/>
    </row>
    <row r="288" spans="3:16" ht="15">
      <c r="C288"/>
      <c r="D288"/>
      <c r="E288"/>
      <c r="F288"/>
      <c r="P288"/>
    </row>
    <row r="289" spans="3:16" ht="15">
      <c r="C289"/>
      <c r="D289"/>
      <c r="E289"/>
      <c r="F289"/>
      <c r="P289"/>
    </row>
    <row r="334" spans="1:18" s="4" customFormat="1" ht="15">
      <c r="A334"/>
      <c r="B334"/>
      <c r="C334" s="6"/>
      <c r="D334" s="7"/>
      <c r="E334" s="6"/>
      <c r="F334" s="10"/>
      <c r="G334"/>
      <c r="H334"/>
      <c r="I334"/>
      <c r="J334"/>
      <c r="K334"/>
      <c r="L334"/>
      <c r="M334"/>
      <c r="N334"/>
      <c r="O334"/>
      <c r="P334" s="5"/>
      <c r="Q334"/>
      <c r="R334"/>
    </row>
    <row r="348" spans="1:18" s="4" customFormat="1" ht="15">
      <c r="A348"/>
      <c r="B348"/>
      <c r="C348" s="6"/>
      <c r="D348" s="7"/>
      <c r="E348" s="6"/>
      <c r="F348" s="10"/>
      <c r="G348"/>
      <c r="H348"/>
      <c r="I348"/>
      <c r="J348"/>
      <c r="K348"/>
      <c r="L348"/>
      <c r="M348"/>
      <c r="N348"/>
      <c r="O348"/>
      <c r="P348" s="5"/>
      <c r="Q348"/>
      <c r="R348"/>
    </row>
    <row r="355" spans="1:18" s="4" customFormat="1" ht="15">
      <c r="A355"/>
      <c r="B355"/>
      <c r="C355" s="6"/>
      <c r="D355" s="7"/>
      <c r="E355" s="6"/>
      <c r="F355" s="10"/>
      <c r="G355"/>
      <c r="H355"/>
      <c r="I355"/>
      <c r="J355"/>
      <c r="K355"/>
      <c r="L355"/>
      <c r="M355"/>
      <c r="N355"/>
      <c r="O355"/>
      <c r="P355" s="5"/>
      <c r="Q355"/>
      <c r="R355"/>
    </row>
    <row r="356" spans="1:18" s="11" customFormat="1" ht="15">
      <c r="A356"/>
      <c r="B356"/>
      <c r="C356" s="6"/>
      <c r="D356" s="7"/>
      <c r="E356" s="6"/>
      <c r="F356" s="10"/>
      <c r="G356"/>
      <c r="H356"/>
      <c r="I356"/>
      <c r="J356"/>
      <c r="K356"/>
      <c r="L356"/>
      <c r="M356"/>
      <c r="N356"/>
      <c r="O356"/>
      <c r="P356" s="5"/>
      <c r="Q356"/>
      <c r="R356"/>
    </row>
    <row r="369" spans="1:18" s="4" customFormat="1" ht="15">
      <c r="A369"/>
      <c r="B369"/>
      <c r="C369" s="6"/>
      <c r="D369" s="7"/>
      <c r="E369" s="6"/>
      <c r="F369" s="10"/>
      <c r="G369"/>
      <c r="H369"/>
      <c r="I369"/>
      <c r="J369"/>
      <c r="K369"/>
      <c r="L369"/>
      <c r="M369"/>
      <c r="N369"/>
      <c r="O369"/>
      <c r="P369" s="5"/>
      <c r="Q369"/>
      <c r="R369"/>
    </row>
    <row r="370" spans="1:18" s="9" customFormat="1" ht="15">
      <c r="A370"/>
      <c r="B370"/>
      <c r="C370" s="6"/>
      <c r="D370" s="7"/>
      <c r="E370" s="6"/>
      <c r="F370" s="10"/>
      <c r="G370"/>
      <c r="H370"/>
      <c r="I370"/>
      <c r="J370"/>
      <c r="K370"/>
      <c r="L370"/>
      <c r="M370"/>
      <c r="N370"/>
      <c r="O370"/>
      <c r="P370" s="5"/>
      <c r="Q370"/>
      <c r="R370"/>
    </row>
    <row r="381" spans="1:18" s="4" customFormat="1" ht="15">
      <c r="A381"/>
      <c r="B381"/>
      <c r="C381" s="6"/>
      <c r="D381" s="7"/>
      <c r="E381" s="6"/>
      <c r="F381" s="10"/>
      <c r="G381"/>
      <c r="H381"/>
      <c r="I381"/>
      <c r="J381"/>
      <c r="K381"/>
      <c r="L381"/>
      <c r="M381"/>
      <c r="N381"/>
      <c r="O381"/>
      <c r="P381" s="5"/>
      <c r="Q381"/>
      <c r="R381"/>
    </row>
    <row r="387" spans="1:18" s="12" customFormat="1" ht="15">
      <c r="A387"/>
      <c r="B387"/>
      <c r="C387" s="6"/>
      <c r="D387" s="7"/>
      <c r="E387" s="6"/>
      <c r="F387" s="10"/>
      <c r="G387"/>
      <c r="H387"/>
      <c r="I387"/>
      <c r="J387"/>
      <c r="K387"/>
      <c r="L387"/>
      <c r="M387"/>
      <c r="N387"/>
      <c r="O387"/>
      <c r="P387" s="5"/>
      <c r="Q387"/>
      <c r="R387"/>
    </row>
    <row r="390" spans="1:18" s="4" customFormat="1" ht="15">
      <c r="A390"/>
      <c r="B390"/>
      <c r="C390" s="6"/>
      <c r="D390" s="7"/>
      <c r="E390" s="6"/>
      <c r="F390" s="10"/>
      <c r="G390"/>
      <c r="H390"/>
      <c r="I390"/>
      <c r="J390"/>
      <c r="K390"/>
      <c r="L390"/>
      <c r="M390"/>
      <c r="N390"/>
      <c r="O390"/>
      <c r="P390" s="5"/>
      <c r="Q390"/>
      <c r="R390"/>
    </row>
    <row r="408" spans="1:18" s="4" customFormat="1" ht="15">
      <c r="A408"/>
      <c r="B408"/>
      <c r="C408" s="6"/>
      <c r="D408" s="7"/>
      <c r="E408" s="6"/>
      <c r="F408" s="10"/>
      <c r="G408"/>
      <c r="H408"/>
      <c r="I408"/>
      <c r="J408"/>
      <c r="K408"/>
      <c r="L408"/>
      <c r="M408"/>
      <c r="N408"/>
      <c r="O408"/>
      <c r="P408" s="5"/>
      <c r="Q408"/>
      <c r="R408"/>
    </row>
    <row r="425" spans="1:18" s="4" customFormat="1" ht="15">
      <c r="A425"/>
      <c r="B425"/>
      <c r="C425" s="6"/>
      <c r="D425" s="7"/>
      <c r="E425" s="6"/>
      <c r="F425" s="10"/>
      <c r="G425"/>
      <c r="H425"/>
      <c r="I425"/>
      <c r="J425"/>
      <c r="K425"/>
      <c r="L425"/>
      <c r="M425"/>
      <c r="N425"/>
      <c r="O425"/>
      <c r="P425" s="5"/>
      <c r="Q425"/>
      <c r="R425"/>
    </row>
    <row r="429" spans="1:18" s="4" customFormat="1" ht="15">
      <c r="A429"/>
      <c r="B429"/>
      <c r="C429" s="6"/>
      <c r="D429" s="7"/>
      <c r="E429" s="6"/>
      <c r="F429" s="10"/>
      <c r="G429"/>
      <c r="H429"/>
      <c r="I429"/>
      <c r="J429"/>
      <c r="K429"/>
      <c r="L429"/>
      <c r="M429"/>
      <c r="N429"/>
      <c r="O429"/>
      <c r="P429" s="5"/>
      <c r="Q429"/>
      <c r="R429"/>
    </row>
    <row r="436" spans="1:18" s="4" customFormat="1" ht="15">
      <c r="A436"/>
      <c r="B436"/>
      <c r="C436" s="6"/>
      <c r="D436" s="7"/>
      <c r="E436" s="6"/>
      <c r="F436" s="10"/>
      <c r="G436"/>
      <c r="H436"/>
      <c r="I436"/>
      <c r="J436"/>
      <c r="K436"/>
      <c r="L436"/>
      <c r="M436"/>
      <c r="N436"/>
      <c r="O436"/>
      <c r="P436" s="5"/>
      <c r="Q436"/>
      <c r="R436"/>
    </row>
    <row r="528" spans="1:18" s="8" customFormat="1" ht="15.75">
      <c r="A528"/>
      <c r="B528"/>
      <c r="C528" s="6"/>
      <c r="D528" s="7"/>
      <c r="E528" s="6"/>
      <c r="F528" s="10"/>
      <c r="G528"/>
      <c r="H528"/>
      <c r="I528"/>
      <c r="J528"/>
      <c r="K528"/>
      <c r="L528"/>
      <c r="M528"/>
      <c r="N528"/>
      <c r="O528"/>
      <c r="P528" s="5"/>
      <c r="Q528"/>
      <c r="R528"/>
    </row>
  </sheetData>
  <sheetProtection/>
  <mergeCells count="90">
    <mergeCell ref="R195:R212"/>
    <mergeCell ref="R215:R232"/>
    <mergeCell ref="R110:R113"/>
    <mergeCell ref="R114:R117"/>
    <mergeCell ref="R121:R130"/>
    <mergeCell ref="R134:R153"/>
    <mergeCell ref="R156:R172"/>
    <mergeCell ref="R176:R194"/>
    <mergeCell ref="A133:R133"/>
    <mergeCell ref="A131:B131"/>
    <mergeCell ref="R15:R19"/>
    <mergeCell ref="R23:R31"/>
    <mergeCell ref="R32:R37"/>
    <mergeCell ref="R41:R53"/>
    <mergeCell ref="R57:R61"/>
    <mergeCell ref="R64:R72"/>
    <mergeCell ref="A63:R63"/>
    <mergeCell ref="A80:R80"/>
    <mergeCell ref="A81:R81"/>
    <mergeCell ref="A79:B79"/>
    <mergeCell ref="A109:R109"/>
    <mergeCell ref="A101:B101"/>
    <mergeCell ref="A103:R103"/>
    <mergeCell ref="R73:R78"/>
    <mergeCell ref="R82:R100"/>
    <mergeCell ref="R104:R107"/>
    <mergeCell ref="M10:M11"/>
    <mergeCell ref="A174:R174"/>
    <mergeCell ref="A175:R175"/>
    <mergeCell ref="R8:R11"/>
    <mergeCell ref="A21:R21"/>
    <mergeCell ref="A8:A11"/>
    <mergeCell ref="B8:B11"/>
    <mergeCell ref="A213:B213"/>
    <mergeCell ref="A38:B38"/>
    <mergeCell ref="A55:R55"/>
    <mergeCell ref="A39:R39"/>
    <mergeCell ref="A54:B54"/>
    <mergeCell ref="A120:R120"/>
    <mergeCell ref="A40:R40"/>
    <mergeCell ref="A173:B173"/>
    <mergeCell ref="A119:R119"/>
    <mergeCell ref="A132:R132"/>
    <mergeCell ref="E10:E11"/>
    <mergeCell ref="A14:R14"/>
    <mergeCell ref="G8:M9"/>
    <mergeCell ref="O8:O11"/>
    <mergeCell ref="J10:J11"/>
    <mergeCell ref="K10:K11"/>
    <mergeCell ref="L10:L11"/>
    <mergeCell ref="I10:I11"/>
    <mergeCell ref="A108:B108"/>
    <mergeCell ref="A56:R56"/>
    <mergeCell ref="A62:B62"/>
    <mergeCell ref="A22:R22"/>
    <mergeCell ref="Q8:Q11"/>
    <mergeCell ref="A102:R102"/>
    <mergeCell ref="C8:C11"/>
    <mergeCell ref="D8:D11"/>
    <mergeCell ref="E8:F9"/>
    <mergeCell ref="P3:R3"/>
    <mergeCell ref="P4:R4"/>
    <mergeCell ref="G10:G11"/>
    <mergeCell ref="A5:F5"/>
    <mergeCell ref="P5:R5"/>
    <mergeCell ref="A13:R13"/>
    <mergeCell ref="F10:F11"/>
    <mergeCell ref="P8:P11"/>
    <mergeCell ref="H10:H11"/>
    <mergeCell ref="N8:N11"/>
    <mergeCell ref="A234:D234"/>
    <mergeCell ref="A1:F1"/>
    <mergeCell ref="A2:F2"/>
    <mergeCell ref="A3:F3"/>
    <mergeCell ref="A20:B20"/>
    <mergeCell ref="A4:F4"/>
    <mergeCell ref="A6:R6"/>
    <mergeCell ref="A7:R7"/>
    <mergeCell ref="P1:R1"/>
    <mergeCell ref="P2:R2"/>
    <mergeCell ref="A118:B118"/>
    <mergeCell ref="A154:B154"/>
    <mergeCell ref="A155:R155"/>
    <mergeCell ref="A214:R214"/>
    <mergeCell ref="A237:R238"/>
    <mergeCell ref="A239:B239"/>
    <mergeCell ref="E239:F239"/>
    <mergeCell ref="A233:B233"/>
    <mergeCell ref="A236:D236"/>
    <mergeCell ref="A235:D235"/>
  </mergeCells>
  <printOptions/>
  <pageMargins left="0.53125" right="0.40335648148148145" top="0.6640625" bottom="0.3246527777777778" header="0.31496062992125984" footer="0.31496062992125984"/>
  <pageSetup horizontalDpi="180" verticalDpi="180" orientation="landscape" paperSize="9" scale="85" r:id="rId1"/>
  <headerFooter>
    <oddHeader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2019-03-06T06:01:10Z</dcterms:modified>
  <cp:category/>
  <cp:version/>
  <cp:contentType/>
  <cp:contentStatus/>
</cp:coreProperties>
</file>