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195" windowHeight="86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Лист1!$A$24:$S$38</definedName>
    <definedName name="_xlnm.Print_Area" localSheetId="0">Лист1!$A$1:$S$102</definedName>
  </definedNames>
  <calcPr calcId="125725"/>
</workbook>
</file>

<file path=xl/calcChain.xml><?xml version="1.0" encoding="utf-8"?>
<calcChain xmlns="http://schemas.openxmlformats.org/spreadsheetml/2006/main">
  <c r="F96" i="1"/>
  <c r="F44"/>
  <c r="D44"/>
  <c r="F38"/>
  <c r="F47"/>
  <c r="D47"/>
  <c r="F60"/>
  <c r="D60"/>
  <c r="D96"/>
  <c r="D97" s="1"/>
  <c r="F93"/>
  <c r="D93"/>
  <c r="F84"/>
  <c r="D84"/>
  <c r="F76"/>
  <c r="D76"/>
  <c r="E65"/>
  <c r="F65"/>
  <c r="D65"/>
  <c r="D38"/>
  <c r="F31"/>
  <c r="D31"/>
  <c r="D48" s="1"/>
  <c r="F48"/>
  <c r="F97"/>
</calcChain>
</file>

<file path=xl/sharedStrings.xml><?xml version="1.0" encoding="utf-8"?>
<sst xmlns="http://schemas.openxmlformats.org/spreadsheetml/2006/main" count="461" uniqueCount="141">
  <si>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</si>
  <si>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</si>
  <si>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</si>
  <si>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</si>
  <si>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</si>
  <si>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</si>
  <si>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</si>
  <si>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</si>
  <si>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</si>
  <si>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</si>
  <si>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</si>
  <si>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</si>
  <si>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</si>
  <si>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</si>
  <si>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</si>
  <si>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</si>
  <si>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</si>
  <si>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</si>
  <si>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</si>
  <si>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</si>
  <si>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</si>
  <si>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</si>
  <si>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</si>
  <si>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</si>
  <si>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</si>
  <si>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</si>
  <si>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</si>
  <si>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</si>
  <si>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</si>
  <si>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</si>
  <si>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</si>
  <si>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</si>
  <si>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</si>
  <si>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</si>
  <si>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</si>
  <si>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</si>
  <si>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</si>
  <si>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</si>
  <si>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</si>
  <si>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</si>
  <si>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</si>
  <si>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</si>
  <si>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1А</t>
  </si>
  <si>
    <t>СРВ</t>
  </si>
  <si>
    <t>10Сз+Бп+Дз</t>
  </si>
  <si>
    <t>Всього</t>
  </si>
  <si>
    <t>________________</t>
  </si>
  <si>
    <t>(найменування посади керівника підприємства, установи, організації)</t>
  </si>
  <si>
    <t>(підпис)</t>
  </si>
  <si>
    <t xml:space="preserve">                               (ініціали та прізвище)</t>
  </si>
  <si>
    <t>Державне підприємство "Клеванське  лісове  господарство"</t>
  </si>
  <si>
    <t>Директор ДП "Клеванське ЛГ"</t>
  </si>
  <si>
    <t>Чуприна С.В.</t>
  </si>
  <si>
    <t>Решуцьке</t>
  </si>
  <si>
    <t>заходів з поліпшення санітарного стану лісів на 2019 рік</t>
  </si>
  <si>
    <t>9Сз1Дз+Гз+Яле+Лпд</t>
  </si>
  <si>
    <t>ЛПЧЛЗЗ</t>
  </si>
  <si>
    <t>1Б</t>
  </si>
  <si>
    <t>Новоставське</t>
  </si>
  <si>
    <t>10Сз+Дз+Гз+Яле</t>
  </si>
  <si>
    <t>4Сз3Ял3Дз+Гз</t>
  </si>
  <si>
    <t>9Ял1Сз+Гз</t>
  </si>
  <si>
    <t>8Сз2Гз+Ял</t>
  </si>
  <si>
    <t>6Сз3Ял1Гз</t>
  </si>
  <si>
    <t>8Сз2Гз+Ял+Дз</t>
  </si>
  <si>
    <t>8Ял1Сз1Дз+Гз+Бп+Лпд</t>
  </si>
  <si>
    <t>Клеванське</t>
  </si>
  <si>
    <t>Суське</t>
  </si>
  <si>
    <t>10Ял+Сз+Дз+Гз+Бп</t>
  </si>
  <si>
    <t>5Сз5Ял2Дз1Бп</t>
  </si>
  <si>
    <t xml:space="preserve"> </t>
  </si>
  <si>
    <t>Разом СРВ</t>
  </si>
  <si>
    <t>7Сз2Гз1Бп+Дз</t>
  </si>
  <si>
    <t>СРС</t>
  </si>
  <si>
    <t>27(1)</t>
  </si>
  <si>
    <t>21(1)</t>
  </si>
  <si>
    <t>21(2)</t>
  </si>
  <si>
    <t>8(2)</t>
  </si>
  <si>
    <t>14(1)</t>
  </si>
  <si>
    <t>28(2)</t>
  </si>
  <si>
    <t>10Сз+Дз+Гз</t>
  </si>
  <si>
    <t>8Сз1Ял1Гр+Бп+Дз</t>
  </si>
  <si>
    <t>8Сз1Гр1Дз+Чш</t>
  </si>
  <si>
    <t>ЛГЧЛЗЗ</t>
  </si>
  <si>
    <t>6(2)</t>
  </si>
  <si>
    <t>10(2)</t>
  </si>
  <si>
    <t>10(1)</t>
  </si>
  <si>
    <t>8Сз2Дз+Бп+Гз+Ос</t>
  </si>
  <si>
    <t>9Сз1Гз+Дз</t>
  </si>
  <si>
    <t>10Сз+Гз+Бз</t>
  </si>
  <si>
    <t>6(1)</t>
  </si>
  <si>
    <t>35(2)</t>
  </si>
  <si>
    <t>27(2)</t>
  </si>
  <si>
    <t>25(1)</t>
  </si>
  <si>
    <t>2(1)</t>
  </si>
  <si>
    <t>4(2)</t>
  </si>
  <si>
    <t>20(1)</t>
  </si>
  <si>
    <t>9Сз1Бп+Дз</t>
  </si>
  <si>
    <t>9Сз1Дз+Бп+Ос</t>
  </si>
  <si>
    <t>7Сз2Дз1Бп+Ос</t>
  </si>
  <si>
    <t>9Сз1Дз+Бп</t>
  </si>
  <si>
    <t>5Бп4Влч1Сз+Дз</t>
  </si>
  <si>
    <t>8Сз2Дз+Яле+Гз+Бп</t>
  </si>
  <si>
    <t>10Сз+Гз+Дз+Бп+Влс</t>
  </si>
  <si>
    <t>8Сз1Дз1Гз+Бп+Влч</t>
  </si>
  <si>
    <t>19(1)</t>
  </si>
  <si>
    <t>15(1)</t>
  </si>
  <si>
    <t>8(3)</t>
  </si>
  <si>
    <t>30(1)</t>
  </si>
  <si>
    <t>Деражненське</t>
  </si>
  <si>
    <t>6Сз2Бп1Влч1Дз</t>
  </si>
  <si>
    <t>10Сз</t>
  </si>
  <si>
    <t>10Сз+Бп</t>
  </si>
  <si>
    <t>8Сз2Бп</t>
  </si>
  <si>
    <t>7(2)</t>
  </si>
  <si>
    <t>19(2)</t>
  </si>
  <si>
    <t>43(2)</t>
  </si>
  <si>
    <t>6(3)</t>
  </si>
  <si>
    <t>43(3)</t>
  </si>
  <si>
    <t>14(8)</t>
  </si>
  <si>
    <t>6(4)</t>
  </si>
  <si>
    <t>9Сз1Дз</t>
  </si>
  <si>
    <t>10Сз+Бп+Дз+Влч+Ос</t>
  </si>
  <si>
    <t>Сморжівське</t>
  </si>
  <si>
    <t>Разом СРС</t>
  </si>
  <si>
    <t>5Дз4Ял1Гз+Дчр</t>
  </si>
  <si>
    <t>8Сз1Дз1Бп</t>
  </si>
  <si>
    <t>9Сз1Дз+Гз+Бп</t>
  </si>
  <si>
    <t>9Сз1Гз+Дз+Бп</t>
  </si>
  <si>
    <t>22(9)</t>
  </si>
  <si>
    <t>22(8)</t>
  </si>
  <si>
    <t>22(10)</t>
  </si>
  <si>
    <t>22(6)</t>
  </si>
  <si>
    <t>22(7)</t>
  </si>
  <si>
    <t>7Сз3Дз</t>
  </si>
  <si>
    <t>9Сз1Бп</t>
  </si>
  <si>
    <t>8(1)</t>
  </si>
  <si>
    <t>ОЗЛД</t>
  </si>
  <si>
    <t>лісовпорядкуванням не виявлено</t>
  </si>
  <si>
    <t>лісовп. не виявлено</t>
  </si>
  <si>
    <t>Пониження РГВ КВШ</t>
  </si>
</sst>
</file>

<file path=xl/styles.xml><?xml version="1.0" encoding="utf-8"?>
<styleSheet xmlns="http://schemas.openxmlformats.org/spreadsheetml/2006/main">
  <numFmts count="3">
    <numFmt numFmtId="164" formatCode="#,##0&quot;р.&quot;;\-#,##0&quot;р.&quot;"/>
    <numFmt numFmtId="165" formatCode="0.0"/>
    <numFmt numFmtId="166" formatCode="[$-422]General"/>
  </numFmts>
  <fonts count="17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6" fillId="0" borderId="0" applyBorder="0" applyProtection="0"/>
    <xf numFmtId="0" fontId="2" fillId="0" borderId="0" applyNumberFormat="0" applyBorder="0" applyProtection="0"/>
    <xf numFmtId="166" fontId="4" fillId="0" borderId="0" applyBorder="0" applyProtection="0"/>
    <xf numFmtId="0" fontId="3" fillId="0" borderId="0"/>
  </cellStyleXfs>
  <cellXfs count="200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6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3" xfId="3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center" vertical="center"/>
    </xf>
    <xf numFmtId="0" fontId="10" fillId="2" borderId="2" xfId="3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2" borderId="6" xfId="3" applyNumberFormat="1" applyFont="1" applyFill="1" applyBorder="1" applyAlignment="1">
      <alignment horizontal="center" vertical="center"/>
    </xf>
    <xf numFmtId="0" fontId="11" fillId="2" borderId="9" xfId="3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6" fontId="11" fillId="2" borderId="11" xfId="0" applyNumberFormat="1" applyFont="1" applyFill="1" applyBorder="1" applyAlignment="1">
      <alignment horizontal="center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5" xfId="3" applyNumberFormat="1" applyFont="1" applyFill="1" applyBorder="1"/>
    <xf numFmtId="1" fontId="10" fillId="2" borderId="1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" fontId="11" fillId="2" borderId="4" xfId="3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0" fillId="2" borderId="7" xfId="3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12" xfId="3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9" xfId="3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4" xfId="3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0" fillId="2" borderId="16" xfId="3" applyNumberFormat="1" applyFont="1" applyFill="1" applyBorder="1" applyAlignment="1">
      <alignment horizontal="center" vertical="center"/>
    </xf>
    <xf numFmtId="0" fontId="10" fillId="2" borderId="17" xfId="3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21" xfId="3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65" fontId="11" fillId="2" borderId="20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1" fillId="2" borderId="23" xfId="3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0" fillId="2" borderId="24" xfId="3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65" fontId="11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6" fontId="14" fillId="2" borderId="11" xfId="0" applyNumberFormat="1" applyFont="1" applyFill="1" applyBorder="1" applyAlignment="1">
      <alignment horizontal="center" textRotation="90" wrapText="1"/>
    </xf>
    <xf numFmtId="166" fontId="14" fillId="2" borderId="19" xfId="0" applyNumberFormat="1" applyFont="1" applyFill="1" applyBorder="1" applyAlignment="1">
      <alignment horizontal="center" textRotation="90" wrapText="1"/>
    </xf>
    <xf numFmtId="166" fontId="14" fillId="2" borderId="20" xfId="0" applyNumberFormat="1" applyFont="1" applyFill="1" applyBorder="1" applyAlignment="1">
      <alignment horizontal="center" textRotation="90" wrapText="1"/>
    </xf>
    <xf numFmtId="166" fontId="10" fillId="2" borderId="10" xfId="0" applyNumberFormat="1" applyFont="1" applyFill="1" applyBorder="1" applyAlignment="1">
      <alignment horizontal="center" wrapText="1"/>
    </xf>
    <xf numFmtId="166" fontId="10" fillId="2" borderId="8" xfId="0" applyNumberFormat="1" applyFont="1" applyFill="1" applyBorder="1" applyAlignment="1">
      <alignment horizontal="center" wrapText="1"/>
    </xf>
    <xf numFmtId="165" fontId="10" fillId="2" borderId="11" xfId="0" applyNumberFormat="1" applyFont="1" applyFill="1" applyBorder="1" applyAlignment="1">
      <alignment horizontal="center" vertical="center" textRotation="90"/>
    </xf>
    <xf numFmtId="165" fontId="10" fillId="2" borderId="19" xfId="0" applyNumberFormat="1" applyFont="1" applyFill="1" applyBorder="1" applyAlignment="1">
      <alignment horizontal="center" vertical="center" textRotation="90"/>
    </xf>
    <xf numFmtId="165" fontId="10" fillId="2" borderId="20" xfId="0" applyNumberFormat="1" applyFont="1" applyFill="1" applyBorder="1" applyAlignment="1">
      <alignment horizontal="center" vertical="center" textRotation="90"/>
    </xf>
    <xf numFmtId="165" fontId="10" fillId="2" borderId="10" xfId="0" applyNumberFormat="1" applyFont="1" applyFill="1" applyBorder="1" applyAlignment="1">
      <alignment horizontal="center" vertical="center" textRotation="90"/>
    </xf>
    <xf numFmtId="165" fontId="10" fillId="2" borderId="7" xfId="0" applyNumberFormat="1" applyFont="1" applyFill="1" applyBorder="1" applyAlignment="1">
      <alignment horizontal="center" vertical="center" textRotation="90"/>
    </xf>
    <xf numFmtId="165" fontId="10" fillId="2" borderId="8" xfId="0" applyNumberFormat="1" applyFont="1" applyFill="1" applyBorder="1" applyAlignment="1">
      <alignment horizontal="center" vertical="center" textRotation="90"/>
    </xf>
    <xf numFmtId="165" fontId="10" fillId="2" borderId="10" xfId="0" applyNumberFormat="1" applyFont="1" applyFill="1" applyBorder="1" applyAlignment="1">
      <alignment horizontal="center" vertical="center" textRotation="90" wrapText="1"/>
    </xf>
    <xf numFmtId="165" fontId="10" fillId="2" borderId="7" xfId="0" applyNumberFormat="1" applyFont="1" applyFill="1" applyBorder="1" applyAlignment="1">
      <alignment horizontal="center" vertical="center" textRotation="90" wrapText="1"/>
    </xf>
    <xf numFmtId="165" fontId="10" fillId="2" borderId="8" xfId="0" applyNumberFormat="1" applyFont="1" applyFill="1" applyBorder="1" applyAlignment="1">
      <alignment horizontal="center" vertical="center" textRotation="90" wrapText="1"/>
    </xf>
    <xf numFmtId="0" fontId="14" fillId="2" borderId="11" xfId="3" applyNumberFormat="1" applyFont="1" applyFill="1" applyBorder="1" applyAlignment="1">
      <alignment horizontal="center" vertical="center" textRotation="90" wrapText="1"/>
    </xf>
    <xf numFmtId="0" fontId="14" fillId="2" borderId="19" xfId="3" applyNumberFormat="1" applyFont="1" applyFill="1" applyBorder="1" applyAlignment="1">
      <alignment horizontal="center" vertical="center" textRotation="90" wrapText="1"/>
    </xf>
    <xf numFmtId="0" fontId="14" fillId="2" borderId="20" xfId="3" applyNumberFormat="1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1" fillId="2" borderId="0" xfId="0" applyNumberFormat="1" applyFont="1" applyFill="1" applyBorder="1" applyAlignment="1">
      <alignment horizontal="center" vertical="top"/>
    </xf>
    <xf numFmtId="165" fontId="10" fillId="2" borderId="11" xfId="0" applyNumberFormat="1" applyFont="1" applyFill="1" applyBorder="1" applyAlignment="1">
      <alignment horizontal="center" vertical="center" textRotation="90" wrapText="1"/>
    </xf>
    <xf numFmtId="165" fontId="10" fillId="2" borderId="19" xfId="0" applyNumberFormat="1" applyFont="1" applyFill="1" applyBorder="1" applyAlignment="1">
      <alignment horizontal="center" vertical="center" textRotation="90" wrapText="1"/>
    </xf>
    <xf numFmtId="165" fontId="10" fillId="2" borderId="20" xfId="0" applyNumberFormat="1" applyFont="1" applyFill="1" applyBorder="1" applyAlignment="1">
      <alignment horizontal="center" vertical="center" textRotation="90" wrapText="1"/>
    </xf>
    <xf numFmtId="165" fontId="10" fillId="2" borderId="28" xfId="0" applyNumberFormat="1" applyFont="1" applyFill="1" applyBorder="1" applyAlignment="1">
      <alignment horizontal="center" vertical="center" wrapText="1"/>
    </xf>
    <xf numFmtId="165" fontId="10" fillId="2" borderId="2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justify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wrapText="1"/>
    </xf>
  </cellXfs>
  <cellStyles count="5">
    <cellStyle name="Excel Built-in Normal" xfId="1"/>
    <cellStyle name="Excel Built-in Normal 1" xfId="2"/>
    <cellStyle name="Обычный" xfId="0" builtinId="0"/>
    <cellStyle name="Обычный 2" xfId="3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view="pageBreakPreview" topLeftCell="A67" zoomScale="80" zoomScaleSheetLayoutView="80" workbookViewId="0">
      <selection activeCell="R85" sqref="R85:R92"/>
    </sheetView>
  </sheetViews>
  <sheetFormatPr defaultRowHeight="12.75"/>
  <cols>
    <col min="1" max="1" width="16.28515625" style="5" customWidth="1"/>
    <col min="2" max="2" width="4.85546875" style="5" customWidth="1"/>
    <col min="3" max="3" width="6.42578125" style="5" customWidth="1"/>
    <col min="4" max="5" width="6.28515625" style="5" customWidth="1"/>
    <col min="6" max="6" width="7.7109375" style="5" customWidth="1"/>
    <col min="7" max="7" width="6.28515625" style="5" customWidth="1"/>
    <col min="8" max="8" width="19.85546875" style="5" customWidth="1"/>
    <col min="9" max="9" width="5.5703125" style="5" customWidth="1"/>
    <col min="10" max="10" width="5.28515625" style="5" customWidth="1"/>
    <col min="11" max="11" width="4.85546875" style="5" customWidth="1"/>
    <col min="12" max="12" width="4.7109375" style="5" customWidth="1"/>
    <col min="13" max="13" width="7.140625" style="5" customWidth="1"/>
    <col min="14" max="15" width="7.28515625" style="5" customWidth="1"/>
    <col min="16" max="16" width="6.42578125" style="5" customWidth="1"/>
    <col min="17" max="17" width="28" style="5" customWidth="1"/>
    <col min="18" max="18" width="8" style="5" customWidth="1"/>
    <col min="19" max="19" width="9.7109375" style="5" customWidth="1"/>
    <col min="20" max="20" width="8.5703125" style="5" customWidth="1"/>
    <col min="21" max="16384" width="9.140625" style="5"/>
  </cols>
  <sheetData>
    <row r="1" spans="1:19">
      <c r="A1" s="4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2"/>
      <c r="P1" s="3"/>
      <c r="Q1" s="3"/>
      <c r="R1" s="3"/>
      <c r="S1" s="3"/>
    </row>
    <row r="2" spans="1:19">
      <c r="A2" s="187" t="s">
        <v>23</v>
      </c>
      <c r="B2" s="187"/>
      <c r="C2" s="187"/>
      <c r="D2" s="187"/>
      <c r="E2" s="187"/>
      <c r="F2" s="187"/>
      <c r="G2" s="181"/>
      <c r="H2" s="181"/>
      <c r="I2" s="181"/>
      <c r="J2" s="181"/>
      <c r="K2" s="3"/>
      <c r="L2" s="3"/>
      <c r="M2" s="181" t="s">
        <v>24</v>
      </c>
      <c r="N2" s="181"/>
      <c r="O2" s="181"/>
      <c r="P2" s="181"/>
      <c r="Q2" s="181"/>
      <c r="R2" s="3"/>
      <c r="S2" s="3"/>
    </row>
    <row r="3" spans="1:19" ht="17.25" customHeight="1">
      <c r="A3" s="190" t="s">
        <v>22</v>
      </c>
      <c r="B3" s="190"/>
      <c r="C3" s="190"/>
      <c r="D3" s="190"/>
      <c r="E3" s="190"/>
      <c r="F3" s="190"/>
      <c r="G3" s="190"/>
      <c r="H3" s="1"/>
      <c r="I3" s="1"/>
      <c r="J3" s="1"/>
      <c r="K3" s="1"/>
      <c r="L3" s="1"/>
      <c r="M3" s="2"/>
      <c r="N3" s="180" t="s">
        <v>25</v>
      </c>
      <c r="O3" s="180"/>
      <c r="P3" s="180"/>
      <c r="Q3" s="180"/>
      <c r="R3" s="180"/>
      <c r="S3" s="3"/>
    </row>
    <row r="4" spans="1:19">
      <c r="A4" s="191" t="s">
        <v>26</v>
      </c>
      <c r="B4" s="191"/>
      <c r="C4" s="191"/>
      <c r="D4" s="191"/>
      <c r="E4" s="191"/>
      <c r="F4" s="191"/>
      <c r="G4" s="1"/>
      <c r="H4" s="1"/>
      <c r="I4" s="1"/>
      <c r="J4" s="1"/>
      <c r="K4" s="1"/>
      <c r="L4" s="1"/>
      <c r="M4" s="1"/>
      <c r="N4" s="1" t="s">
        <v>27</v>
      </c>
      <c r="O4" s="2"/>
      <c r="P4" s="1"/>
      <c r="Q4" s="1"/>
      <c r="R4" s="1"/>
      <c r="S4" s="3"/>
    </row>
    <row r="5" spans="1:19" ht="13.5" customHeight="1">
      <c r="A5" s="194" t="s">
        <v>28</v>
      </c>
      <c r="B5" s="194"/>
      <c r="C5" s="194"/>
      <c r="D5" s="194"/>
      <c r="E5" s="194"/>
      <c r="F5" s="194"/>
      <c r="G5" s="194"/>
      <c r="H5" s="1"/>
      <c r="I5" s="1"/>
      <c r="J5" s="1"/>
      <c r="K5" s="1"/>
      <c r="L5" s="1"/>
      <c r="M5" s="3"/>
      <c r="N5" s="181"/>
      <c r="O5" s="181"/>
      <c r="P5" s="181"/>
      <c r="Q5" s="181"/>
      <c r="R5" s="181"/>
      <c r="S5" s="181"/>
    </row>
    <row r="6" spans="1:19" ht="17.25" customHeight="1">
      <c r="A6" s="192" t="s">
        <v>29</v>
      </c>
      <c r="B6" s="192"/>
      <c r="C6" s="192"/>
      <c r="D6" s="192"/>
      <c r="E6" s="192"/>
      <c r="F6" s="192"/>
      <c r="G6" s="192"/>
      <c r="H6" s="1"/>
      <c r="I6" s="1"/>
      <c r="J6" s="1"/>
      <c r="K6" s="1"/>
      <c r="L6" s="1"/>
      <c r="M6" s="3"/>
      <c r="N6" s="193" t="s">
        <v>30</v>
      </c>
      <c r="O6" s="193"/>
      <c r="P6" s="193"/>
      <c r="Q6" s="193"/>
      <c r="R6" s="193"/>
      <c r="S6" s="193"/>
    </row>
    <row r="7" spans="1:19" ht="15.75" customHeight="1">
      <c r="A7" s="172" t="s">
        <v>31</v>
      </c>
      <c r="B7" s="172"/>
      <c r="C7" s="172"/>
      <c r="D7" s="172"/>
      <c r="E7" s="172"/>
      <c r="F7" s="172"/>
      <c r="G7" s="172"/>
      <c r="H7" s="1"/>
      <c r="I7" s="1"/>
      <c r="J7" s="1"/>
      <c r="K7" s="1"/>
      <c r="L7" s="1"/>
      <c r="M7" s="3"/>
      <c r="N7" s="180" t="s">
        <v>32</v>
      </c>
      <c r="O7" s="180"/>
      <c r="P7" s="180"/>
      <c r="Q7" s="180"/>
      <c r="R7" s="180"/>
      <c r="S7" s="180"/>
    </row>
    <row r="8" spans="1:19" ht="15.75" customHeight="1">
      <c r="A8" s="190" t="s">
        <v>33</v>
      </c>
      <c r="B8" s="190"/>
      <c r="C8" s="190"/>
      <c r="D8" s="190"/>
      <c r="E8" s="190"/>
      <c r="F8" s="190"/>
      <c r="G8" s="190"/>
      <c r="H8" s="4"/>
      <c r="I8" s="1"/>
      <c r="J8" s="1"/>
      <c r="K8" s="1"/>
      <c r="L8" s="1"/>
      <c r="M8" s="1"/>
      <c r="N8" s="180" t="s">
        <v>34</v>
      </c>
      <c r="O8" s="180"/>
      <c r="P8" s="180"/>
      <c r="Q8" s="180"/>
      <c r="R8" s="180"/>
      <c r="S8" s="180"/>
    </row>
    <row r="9" spans="1:19" ht="9" customHeigh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80" t="s">
        <v>35</v>
      </c>
      <c r="O9" s="180"/>
      <c r="P9" s="180"/>
      <c r="Q9" s="180"/>
      <c r="R9" s="180"/>
      <c r="S9" s="180"/>
    </row>
    <row r="10" spans="1:19" ht="17.25" customHeight="1">
      <c r="A10" s="172" t="s">
        <v>36</v>
      </c>
      <c r="B10" s="172"/>
      <c r="C10" s="172"/>
      <c r="D10" s="172"/>
      <c r="E10" s="172"/>
      <c r="F10" s="172"/>
      <c r="G10" s="172"/>
      <c r="H10" s="1"/>
      <c r="I10" s="1"/>
      <c r="J10" s="1"/>
      <c r="K10" s="1"/>
      <c r="L10" s="1"/>
      <c r="M10" s="1"/>
      <c r="N10" s="180" t="s">
        <v>37</v>
      </c>
      <c r="O10" s="180"/>
      <c r="P10" s="180"/>
      <c r="Q10" s="180"/>
      <c r="R10" s="180"/>
      <c r="S10" s="180"/>
    </row>
    <row r="11" spans="1:19" ht="18" customHeight="1">
      <c r="A11" s="181" t="s">
        <v>38</v>
      </c>
      <c r="B11" s="181"/>
      <c r="C11" s="181"/>
      <c r="D11" s="181"/>
      <c r="E11" s="181"/>
      <c r="F11" s="181"/>
      <c r="G11" s="181"/>
      <c r="H11" s="1"/>
      <c r="I11" s="1"/>
      <c r="J11" s="1"/>
      <c r="K11" s="1"/>
      <c r="L11" s="1"/>
      <c r="M11" s="3"/>
      <c r="N11" s="180" t="s">
        <v>35</v>
      </c>
      <c r="O11" s="180"/>
      <c r="P11" s="180"/>
      <c r="Q11" s="180"/>
      <c r="R11" s="180"/>
      <c r="S11" s="180"/>
    </row>
    <row r="12" spans="1:19" ht="11.25" customHeight="1">
      <c r="A12" s="7"/>
      <c r="B12" s="3"/>
      <c r="C12" s="3"/>
      <c r="D12" s="3"/>
      <c r="E12" s="3"/>
      <c r="F12" s="3"/>
      <c r="G12" s="1"/>
      <c r="H12" s="1"/>
      <c r="I12" s="1"/>
      <c r="J12" s="1"/>
      <c r="K12" s="1"/>
      <c r="L12" s="1"/>
      <c r="M12" s="3"/>
      <c r="N12" s="180" t="s">
        <v>39</v>
      </c>
      <c r="O12" s="180"/>
      <c r="P12" s="180"/>
      <c r="Q12" s="180"/>
      <c r="R12" s="180"/>
      <c r="S12" s="180"/>
    </row>
    <row r="13" spans="1:19" ht="15" customHeight="1">
      <c r="A13" s="7"/>
      <c r="B13" s="3"/>
      <c r="C13" s="3"/>
      <c r="D13" s="3"/>
      <c r="E13" s="3"/>
      <c r="F13" s="3"/>
      <c r="G13" s="1"/>
      <c r="H13" s="1"/>
      <c r="I13" s="1"/>
      <c r="J13" s="1"/>
      <c r="K13" s="1"/>
      <c r="L13" s="1"/>
      <c r="M13" s="3"/>
      <c r="N13" s="180" t="s">
        <v>40</v>
      </c>
      <c r="O13" s="180"/>
      <c r="P13" s="180"/>
      <c r="Q13" s="180"/>
      <c r="R13" s="180"/>
      <c r="S13" s="180"/>
    </row>
    <row r="14" spans="1:19" ht="9" customHeight="1">
      <c r="A14" s="7"/>
      <c r="B14" s="3"/>
      <c r="C14" s="3"/>
      <c r="D14" s="3"/>
      <c r="E14" s="3"/>
      <c r="F14" s="3"/>
      <c r="G14" s="3"/>
      <c r="H14" s="4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</row>
    <row r="15" spans="1:19" ht="9" customHeight="1">
      <c r="A15" s="8"/>
      <c r="B15" s="8"/>
      <c r="C15" s="8"/>
      <c r="D15" s="8"/>
      <c r="E15" s="8"/>
      <c r="F15" s="8"/>
      <c r="G15" s="8"/>
      <c r="H15" s="8"/>
      <c r="I15" s="9"/>
      <c r="J15" s="9"/>
      <c r="K15" s="9"/>
      <c r="L15" s="9"/>
      <c r="M15" s="8"/>
      <c r="N15" s="8"/>
      <c r="O15" s="8"/>
      <c r="P15" s="8"/>
      <c r="Q15" s="8"/>
      <c r="R15" s="8"/>
      <c r="S15" s="8"/>
    </row>
    <row r="16" spans="1:19">
      <c r="A16" s="184" t="s">
        <v>21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>
      <c r="A17" s="184" t="s">
        <v>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>
      <c r="A18" s="185" t="s">
        <v>50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</row>
    <row r="19" spans="1:19">
      <c r="A19" s="185" t="s">
        <v>41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</row>
    <row r="20" spans="1:19" ht="9" customHeight="1" thickBot="1"/>
    <row r="21" spans="1:19" ht="13.5" hidden="1" customHeight="1" thickBot="1"/>
    <row r="22" spans="1:19" ht="32.25" customHeight="1">
      <c r="A22" s="195" t="s">
        <v>0</v>
      </c>
      <c r="B22" s="182" t="s">
        <v>1</v>
      </c>
      <c r="C22" s="182" t="s">
        <v>2</v>
      </c>
      <c r="D22" s="182" t="s">
        <v>3</v>
      </c>
      <c r="E22" s="182" t="s">
        <v>4</v>
      </c>
      <c r="F22" s="186" t="s">
        <v>5</v>
      </c>
      <c r="G22" s="186"/>
      <c r="H22" s="199" t="s">
        <v>6</v>
      </c>
      <c r="I22" s="199"/>
      <c r="J22" s="199"/>
      <c r="K22" s="199"/>
      <c r="L22" s="199"/>
      <c r="M22" s="199"/>
      <c r="N22" s="199"/>
      <c r="O22" s="182" t="s">
        <v>7</v>
      </c>
      <c r="P22" s="182" t="s">
        <v>8</v>
      </c>
      <c r="Q22" s="182" t="s">
        <v>9</v>
      </c>
      <c r="R22" s="188" t="s">
        <v>10</v>
      </c>
      <c r="S22" s="197" t="s">
        <v>11</v>
      </c>
    </row>
    <row r="23" spans="1:19" ht="99" customHeight="1">
      <c r="A23" s="196"/>
      <c r="B23" s="183"/>
      <c r="C23" s="183"/>
      <c r="D23" s="183"/>
      <c r="E23" s="183"/>
      <c r="F23" s="10" t="s">
        <v>12</v>
      </c>
      <c r="G23" s="10" t="s">
        <v>13</v>
      </c>
      <c r="H23" s="11" t="s">
        <v>14</v>
      </c>
      <c r="I23" s="10" t="s">
        <v>15</v>
      </c>
      <c r="J23" s="10" t="s">
        <v>16</v>
      </c>
      <c r="K23" s="10" t="s">
        <v>17</v>
      </c>
      <c r="L23" s="10" t="s">
        <v>18</v>
      </c>
      <c r="M23" s="10" t="s">
        <v>19</v>
      </c>
      <c r="N23" s="10" t="s">
        <v>20</v>
      </c>
      <c r="O23" s="183"/>
      <c r="P23" s="183"/>
      <c r="Q23" s="183"/>
      <c r="R23" s="189"/>
      <c r="S23" s="198"/>
    </row>
    <row r="24" spans="1:19" ht="13.5" thickBot="1">
      <c r="A24" s="103">
        <v>1</v>
      </c>
      <c r="B24" s="104">
        <v>2</v>
      </c>
      <c r="C24" s="104">
        <v>3</v>
      </c>
      <c r="D24" s="104">
        <v>4</v>
      </c>
      <c r="E24" s="104">
        <v>5</v>
      </c>
      <c r="F24" s="104">
        <v>6</v>
      </c>
      <c r="G24" s="104">
        <v>7</v>
      </c>
      <c r="H24" s="104">
        <v>8</v>
      </c>
      <c r="I24" s="104">
        <v>9</v>
      </c>
      <c r="J24" s="104">
        <v>10</v>
      </c>
      <c r="K24" s="104">
        <v>11</v>
      </c>
      <c r="L24" s="104">
        <v>12</v>
      </c>
      <c r="M24" s="104">
        <v>13</v>
      </c>
      <c r="N24" s="104">
        <v>14</v>
      </c>
      <c r="O24" s="104">
        <v>15</v>
      </c>
      <c r="P24" s="104">
        <v>16</v>
      </c>
      <c r="Q24" s="104">
        <v>17</v>
      </c>
      <c r="R24" s="104">
        <v>18</v>
      </c>
      <c r="S24" s="105">
        <v>19</v>
      </c>
    </row>
    <row r="25" spans="1:19" ht="15" customHeight="1" thickBot="1">
      <c r="A25" s="106" t="s">
        <v>53</v>
      </c>
      <c r="B25" s="79">
        <v>44</v>
      </c>
      <c r="C25" s="79">
        <v>3</v>
      </c>
      <c r="D25" s="79">
        <v>8.3000000000000007</v>
      </c>
      <c r="E25" s="79">
        <v>1</v>
      </c>
      <c r="F25" s="113">
        <v>7.6</v>
      </c>
      <c r="G25" s="79"/>
      <c r="H25" s="79" t="s">
        <v>55</v>
      </c>
      <c r="I25" s="83">
        <v>75</v>
      </c>
      <c r="J25" s="81">
        <v>0.6</v>
      </c>
      <c r="K25" s="83" t="s">
        <v>42</v>
      </c>
      <c r="L25" s="83">
        <v>29</v>
      </c>
      <c r="M25" s="83">
        <v>36</v>
      </c>
      <c r="N25" s="83">
        <v>370</v>
      </c>
      <c r="O25" s="84" t="s">
        <v>56</v>
      </c>
      <c r="P25" s="85" t="s">
        <v>43</v>
      </c>
      <c r="Q25" s="139" t="s">
        <v>140</v>
      </c>
      <c r="R25" s="79">
        <v>15</v>
      </c>
      <c r="S25" s="163" t="s">
        <v>138</v>
      </c>
    </row>
    <row r="26" spans="1:19" ht="15" customHeight="1" thickBot="1">
      <c r="A26" s="107" t="s">
        <v>53</v>
      </c>
      <c r="B26" s="13">
        <v>44</v>
      </c>
      <c r="C26" s="13">
        <v>10</v>
      </c>
      <c r="D26" s="13">
        <v>3.9</v>
      </c>
      <c r="E26" s="13">
        <v>1</v>
      </c>
      <c r="F26" s="114">
        <v>0.9</v>
      </c>
      <c r="G26" s="13"/>
      <c r="H26" s="13" t="s">
        <v>44</v>
      </c>
      <c r="I26" s="45">
        <v>56</v>
      </c>
      <c r="J26" s="21">
        <v>0.7</v>
      </c>
      <c r="K26" s="45" t="s">
        <v>42</v>
      </c>
      <c r="L26" s="45">
        <v>24</v>
      </c>
      <c r="M26" s="45">
        <v>28</v>
      </c>
      <c r="N26" s="45">
        <v>360</v>
      </c>
      <c r="O26" s="30" t="s">
        <v>56</v>
      </c>
      <c r="P26" s="31" t="s">
        <v>43</v>
      </c>
      <c r="Q26" s="139" t="s">
        <v>140</v>
      </c>
      <c r="R26" s="13">
        <v>25</v>
      </c>
      <c r="S26" s="164"/>
    </row>
    <row r="27" spans="1:19" ht="15" customHeight="1" thickBot="1">
      <c r="A27" s="107" t="s">
        <v>53</v>
      </c>
      <c r="B27" s="13">
        <v>46</v>
      </c>
      <c r="C27" s="13">
        <v>3</v>
      </c>
      <c r="D27" s="13">
        <v>3.4</v>
      </c>
      <c r="E27" s="13">
        <v>1</v>
      </c>
      <c r="F27" s="114">
        <v>3</v>
      </c>
      <c r="G27" s="13"/>
      <c r="H27" s="13" t="s">
        <v>62</v>
      </c>
      <c r="I27" s="45">
        <v>105</v>
      </c>
      <c r="J27" s="21">
        <v>0.7</v>
      </c>
      <c r="K27" s="45">
        <v>1</v>
      </c>
      <c r="L27" s="45">
        <v>30</v>
      </c>
      <c r="M27" s="45">
        <v>36</v>
      </c>
      <c r="N27" s="45">
        <v>340</v>
      </c>
      <c r="O27" s="30" t="s">
        <v>56</v>
      </c>
      <c r="P27" s="31" t="s">
        <v>43</v>
      </c>
      <c r="Q27" s="139" t="s">
        <v>140</v>
      </c>
      <c r="R27" s="13">
        <v>20</v>
      </c>
      <c r="S27" s="164"/>
    </row>
    <row r="28" spans="1:19" ht="15" customHeight="1" thickBot="1">
      <c r="A28" s="107" t="s">
        <v>53</v>
      </c>
      <c r="B28" s="13">
        <v>46</v>
      </c>
      <c r="C28" s="13">
        <v>4</v>
      </c>
      <c r="D28" s="13">
        <v>0.6</v>
      </c>
      <c r="E28" s="13">
        <v>1</v>
      </c>
      <c r="F28" s="114">
        <v>0.6</v>
      </c>
      <c r="G28" s="13"/>
      <c r="H28" s="13" t="s">
        <v>61</v>
      </c>
      <c r="I28" s="45">
        <v>105</v>
      </c>
      <c r="J28" s="21">
        <v>0.6</v>
      </c>
      <c r="K28" s="45">
        <v>1</v>
      </c>
      <c r="L28" s="45">
        <v>30</v>
      </c>
      <c r="M28" s="45">
        <v>32</v>
      </c>
      <c r="N28" s="45">
        <v>520</v>
      </c>
      <c r="O28" s="30" t="s">
        <v>56</v>
      </c>
      <c r="P28" s="31" t="s">
        <v>43</v>
      </c>
      <c r="Q28" s="139" t="s">
        <v>140</v>
      </c>
      <c r="R28" s="13">
        <v>40</v>
      </c>
      <c r="S28" s="164"/>
    </row>
    <row r="29" spans="1:19" ht="15" customHeight="1" thickBot="1">
      <c r="A29" s="107" t="s">
        <v>53</v>
      </c>
      <c r="B29" s="13">
        <v>48</v>
      </c>
      <c r="C29" s="13">
        <v>3</v>
      </c>
      <c r="D29" s="13">
        <v>14</v>
      </c>
      <c r="E29" s="13">
        <v>1</v>
      </c>
      <c r="F29" s="114">
        <v>3</v>
      </c>
      <c r="G29" s="13"/>
      <c r="H29" s="13" t="s">
        <v>64</v>
      </c>
      <c r="I29" s="45">
        <v>105</v>
      </c>
      <c r="J29" s="21">
        <v>0.6</v>
      </c>
      <c r="K29" s="45">
        <v>1</v>
      </c>
      <c r="L29" s="45">
        <v>30</v>
      </c>
      <c r="M29" s="45">
        <v>40</v>
      </c>
      <c r="N29" s="45">
        <v>280</v>
      </c>
      <c r="O29" s="30" t="s">
        <v>56</v>
      </c>
      <c r="P29" s="31" t="s">
        <v>43</v>
      </c>
      <c r="Q29" s="139" t="s">
        <v>140</v>
      </c>
      <c r="R29" s="13">
        <v>25</v>
      </c>
      <c r="S29" s="164"/>
    </row>
    <row r="30" spans="1:19" ht="15" customHeight="1" thickBot="1">
      <c r="A30" s="108" t="s">
        <v>53</v>
      </c>
      <c r="B30" s="101">
        <v>49</v>
      </c>
      <c r="C30" s="101">
        <v>12</v>
      </c>
      <c r="D30" s="101">
        <v>1.2</v>
      </c>
      <c r="E30" s="101">
        <v>1</v>
      </c>
      <c r="F30" s="115">
        <v>1.2</v>
      </c>
      <c r="G30" s="101"/>
      <c r="H30" s="101" t="s">
        <v>63</v>
      </c>
      <c r="I30" s="91">
        <v>80</v>
      </c>
      <c r="J30" s="89">
        <v>0.7</v>
      </c>
      <c r="K30" s="91" t="s">
        <v>42</v>
      </c>
      <c r="L30" s="91">
        <v>30</v>
      </c>
      <c r="M30" s="91">
        <v>40</v>
      </c>
      <c r="N30" s="91">
        <v>390</v>
      </c>
      <c r="O30" s="92" t="s">
        <v>56</v>
      </c>
      <c r="P30" s="88" t="s">
        <v>43</v>
      </c>
      <c r="Q30" s="139" t="s">
        <v>140</v>
      </c>
      <c r="R30" s="101">
        <v>20</v>
      </c>
      <c r="S30" s="165"/>
    </row>
    <row r="31" spans="1:19" ht="15" customHeight="1" thickBot="1">
      <c r="A31" s="14" t="s">
        <v>45</v>
      </c>
      <c r="B31" s="43"/>
      <c r="C31" s="43"/>
      <c r="D31" s="43">
        <f>SUM(D25:D30)</f>
        <v>31.400000000000002</v>
      </c>
      <c r="E31" s="43"/>
      <c r="F31" s="43">
        <f>SUM(F25:F30)</f>
        <v>16.3</v>
      </c>
      <c r="G31" s="43"/>
      <c r="H31" s="43"/>
      <c r="I31" s="48"/>
      <c r="J31" s="48"/>
      <c r="K31" s="48"/>
      <c r="L31" s="48"/>
      <c r="M31" s="48"/>
      <c r="N31" s="48"/>
      <c r="O31" s="43"/>
      <c r="P31" s="43"/>
      <c r="Q31" s="43"/>
      <c r="R31" s="43"/>
      <c r="S31" s="44"/>
    </row>
    <row r="32" spans="1:19" ht="15" customHeight="1" thickBot="1">
      <c r="A32" s="12" t="s">
        <v>58</v>
      </c>
      <c r="B32" s="35">
        <v>26</v>
      </c>
      <c r="C32" s="35">
        <v>8</v>
      </c>
      <c r="D32" s="35">
        <v>4.7</v>
      </c>
      <c r="E32" s="35"/>
      <c r="F32" s="116">
        <v>4.7</v>
      </c>
      <c r="G32" s="35"/>
      <c r="H32" s="12" t="s">
        <v>60</v>
      </c>
      <c r="I32" s="49">
        <v>46</v>
      </c>
      <c r="J32" s="19">
        <v>0.85</v>
      </c>
      <c r="K32" s="49" t="s">
        <v>57</v>
      </c>
      <c r="L32" s="49">
        <v>22</v>
      </c>
      <c r="M32" s="49">
        <v>24</v>
      </c>
      <c r="N32" s="49">
        <v>360</v>
      </c>
      <c r="O32" s="36" t="s">
        <v>83</v>
      </c>
      <c r="P32" s="37" t="s">
        <v>43</v>
      </c>
      <c r="Q32" s="139" t="s">
        <v>140</v>
      </c>
      <c r="R32" s="35">
        <v>20</v>
      </c>
      <c r="S32" s="163" t="s">
        <v>138</v>
      </c>
    </row>
    <row r="33" spans="1:19" ht="15" customHeight="1" thickBot="1">
      <c r="A33" s="13" t="s">
        <v>58</v>
      </c>
      <c r="B33" s="35">
        <v>38</v>
      </c>
      <c r="C33" s="35">
        <v>21</v>
      </c>
      <c r="D33" s="35">
        <v>5.8</v>
      </c>
      <c r="E33" s="35">
        <v>3</v>
      </c>
      <c r="F33" s="116">
        <v>0.6</v>
      </c>
      <c r="G33" s="35"/>
      <c r="H33" s="13" t="s">
        <v>80</v>
      </c>
      <c r="I33" s="49">
        <v>63</v>
      </c>
      <c r="J33" s="19">
        <v>0.7</v>
      </c>
      <c r="K33" s="49" t="s">
        <v>42</v>
      </c>
      <c r="L33" s="49">
        <v>27</v>
      </c>
      <c r="M33" s="49">
        <v>32</v>
      </c>
      <c r="N33" s="49">
        <v>420</v>
      </c>
      <c r="O33" s="36" t="s">
        <v>83</v>
      </c>
      <c r="P33" s="31" t="s">
        <v>43</v>
      </c>
      <c r="Q33" s="139" t="s">
        <v>140</v>
      </c>
      <c r="R33" s="35">
        <v>45</v>
      </c>
      <c r="S33" s="164"/>
    </row>
    <row r="34" spans="1:19" ht="15" customHeight="1" thickBot="1">
      <c r="A34" s="13" t="s">
        <v>58</v>
      </c>
      <c r="B34" s="34">
        <v>26</v>
      </c>
      <c r="C34" s="34">
        <v>7</v>
      </c>
      <c r="D34" s="34">
        <v>6</v>
      </c>
      <c r="E34" s="34"/>
      <c r="F34" s="117">
        <v>6</v>
      </c>
      <c r="G34" s="34"/>
      <c r="H34" s="13" t="s">
        <v>59</v>
      </c>
      <c r="I34" s="45">
        <v>51</v>
      </c>
      <c r="J34" s="21">
        <v>0.85</v>
      </c>
      <c r="K34" s="45" t="s">
        <v>57</v>
      </c>
      <c r="L34" s="45">
        <v>24</v>
      </c>
      <c r="M34" s="45">
        <v>24</v>
      </c>
      <c r="N34" s="45">
        <v>430</v>
      </c>
      <c r="O34" s="36" t="s">
        <v>83</v>
      </c>
      <c r="P34" s="31" t="s">
        <v>43</v>
      </c>
      <c r="Q34" s="139" t="s">
        <v>140</v>
      </c>
      <c r="R34" s="34">
        <v>20</v>
      </c>
      <c r="S34" s="164"/>
    </row>
    <row r="35" spans="1:19" ht="15" customHeight="1" thickBot="1">
      <c r="A35" s="13" t="s">
        <v>58</v>
      </c>
      <c r="B35" s="38">
        <v>20</v>
      </c>
      <c r="C35" s="38">
        <v>8</v>
      </c>
      <c r="D35" s="110">
        <v>3</v>
      </c>
      <c r="E35" s="38">
        <v>1</v>
      </c>
      <c r="F35" s="110">
        <v>3</v>
      </c>
      <c r="G35" s="38"/>
      <c r="H35" s="54" t="s">
        <v>81</v>
      </c>
      <c r="I35" s="46">
        <v>58</v>
      </c>
      <c r="J35" s="24">
        <v>0.8</v>
      </c>
      <c r="K35" s="46" t="s">
        <v>42</v>
      </c>
      <c r="L35" s="46">
        <v>23</v>
      </c>
      <c r="M35" s="46">
        <v>24</v>
      </c>
      <c r="N35" s="46">
        <v>360</v>
      </c>
      <c r="O35" s="36" t="s">
        <v>83</v>
      </c>
      <c r="P35" s="31" t="s">
        <v>43</v>
      </c>
      <c r="Q35" s="139" t="s">
        <v>140</v>
      </c>
      <c r="R35" s="38">
        <v>30</v>
      </c>
      <c r="S35" s="164"/>
    </row>
    <row r="36" spans="1:19" ht="15" customHeight="1" thickBot="1">
      <c r="A36" s="13" t="s">
        <v>58</v>
      </c>
      <c r="B36" s="38">
        <v>25</v>
      </c>
      <c r="C36" s="38">
        <v>22</v>
      </c>
      <c r="D36" s="38">
        <v>5</v>
      </c>
      <c r="E36" s="38">
        <v>10</v>
      </c>
      <c r="F36" s="110">
        <v>2</v>
      </c>
      <c r="G36" s="38"/>
      <c r="H36" s="23" t="s">
        <v>125</v>
      </c>
      <c r="I36" s="46">
        <v>51</v>
      </c>
      <c r="J36" s="24">
        <v>0.8</v>
      </c>
      <c r="K36" s="46">
        <v>1</v>
      </c>
      <c r="L36" s="46">
        <v>18</v>
      </c>
      <c r="M36" s="46">
        <v>18</v>
      </c>
      <c r="N36" s="46">
        <v>270</v>
      </c>
      <c r="O36" s="36" t="s">
        <v>83</v>
      </c>
      <c r="P36" s="31" t="s">
        <v>43</v>
      </c>
      <c r="Q36" s="139" t="s">
        <v>140</v>
      </c>
      <c r="R36" s="38">
        <v>30</v>
      </c>
      <c r="S36" s="164"/>
    </row>
    <row r="37" spans="1:19" ht="15" customHeight="1" thickBot="1">
      <c r="A37" s="23" t="s">
        <v>58</v>
      </c>
      <c r="B37" s="38">
        <v>19</v>
      </c>
      <c r="C37" s="38">
        <v>13</v>
      </c>
      <c r="D37" s="38">
        <v>1.3</v>
      </c>
      <c r="E37" s="38"/>
      <c r="F37" s="110">
        <v>1.3</v>
      </c>
      <c r="G37" s="38"/>
      <c r="H37" s="23" t="s">
        <v>65</v>
      </c>
      <c r="I37" s="46">
        <v>49</v>
      </c>
      <c r="J37" s="24">
        <v>0.8</v>
      </c>
      <c r="K37" s="46" t="s">
        <v>42</v>
      </c>
      <c r="L37" s="46">
        <v>21</v>
      </c>
      <c r="M37" s="46">
        <v>26</v>
      </c>
      <c r="N37" s="46">
        <v>400</v>
      </c>
      <c r="O37" s="36" t="s">
        <v>83</v>
      </c>
      <c r="P37" s="32" t="s">
        <v>43</v>
      </c>
      <c r="Q37" s="139" t="s">
        <v>140</v>
      </c>
      <c r="R37" s="38">
        <v>30</v>
      </c>
      <c r="S37" s="165"/>
    </row>
    <row r="38" spans="1:19" ht="15" customHeight="1" thickBot="1">
      <c r="A38" s="39" t="s">
        <v>45</v>
      </c>
      <c r="B38" s="40"/>
      <c r="C38" s="40"/>
      <c r="D38" s="41">
        <f>SUM(D32:D37)</f>
        <v>25.8</v>
      </c>
      <c r="E38" s="41"/>
      <c r="F38" s="118">
        <f>SUM(F32:F37)</f>
        <v>17.600000000000001</v>
      </c>
      <c r="G38" s="41"/>
      <c r="H38" s="41"/>
      <c r="I38" s="69"/>
      <c r="J38" s="69"/>
      <c r="K38" s="69"/>
      <c r="L38" s="69"/>
      <c r="M38" s="69"/>
      <c r="N38" s="69"/>
      <c r="O38" s="41"/>
      <c r="P38" s="41"/>
      <c r="Q38" s="41"/>
      <c r="R38" s="41"/>
      <c r="S38" s="41"/>
    </row>
    <row r="39" spans="1:19" ht="15" customHeight="1" thickBot="1">
      <c r="A39" s="78" t="s">
        <v>109</v>
      </c>
      <c r="B39" s="79">
        <v>44</v>
      </c>
      <c r="C39" s="79">
        <v>13</v>
      </c>
      <c r="D39" s="81">
        <v>18.899999999999999</v>
      </c>
      <c r="E39" s="81"/>
      <c r="F39" s="121">
        <v>13.9</v>
      </c>
      <c r="G39" s="81"/>
      <c r="H39" s="81" t="s">
        <v>134</v>
      </c>
      <c r="I39" s="83">
        <v>80</v>
      </c>
      <c r="J39" s="81">
        <v>0.6</v>
      </c>
      <c r="K39" s="81" t="s">
        <v>42</v>
      </c>
      <c r="L39" s="83">
        <v>28</v>
      </c>
      <c r="M39" s="83">
        <v>32</v>
      </c>
      <c r="N39" s="83">
        <v>320</v>
      </c>
      <c r="O39" s="84" t="s">
        <v>83</v>
      </c>
      <c r="P39" s="85" t="s">
        <v>43</v>
      </c>
      <c r="Q39" s="139" t="s">
        <v>140</v>
      </c>
      <c r="R39" s="83">
        <v>10</v>
      </c>
      <c r="S39" s="149" t="s">
        <v>138</v>
      </c>
    </row>
    <row r="40" spans="1:19" ht="15" customHeight="1" thickBot="1">
      <c r="A40" s="86" t="s">
        <v>109</v>
      </c>
      <c r="B40" s="13">
        <v>21</v>
      </c>
      <c r="C40" s="13">
        <v>3</v>
      </c>
      <c r="D40" s="21">
        <v>21.3</v>
      </c>
      <c r="E40" s="21">
        <v>1</v>
      </c>
      <c r="F40" s="122">
        <v>5</v>
      </c>
      <c r="G40" s="21"/>
      <c r="H40" s="21" t="s">
        <v>111</v>
      </c>
      <c r="I40" s="45">
        <v>69</v>
      </c>
      <c r="J40" s="21">
        <v>0.7</v>
      </c>
      <c r="K40" s="21">
        <v>1</v>
      </c>
      <c r="L40" s="45">
        <v>24</v>
      </c>
      <c r="M40" s="45">
        <v>28</v>
      </c>
      <c r="N40" s="45">
        <v>360</v>
      </c>
      <c r="O40" s="36" t="s">
        <v>83</v>
      </c>
      <c r="P40" s="37" t="s">
        <v>43</v>
      </c>
      <c r="Q40" s="139" t="s">
        <v>140</v>
      </c>
      <c r="R40" s="45">
        <v>20</v>
      </c>
      <c r="S40" s="150"/>
    </row>
    <row r="41" spans="1:19" ht="15" customHeight="1" thickBot="1">
      <c r="A41" s="86" t="s">
        <v>109</v>
      </c>
      <c r="B41" s="13">
        <v>37</v>
      </c>
      <c r="C41" s="13">
        <v>10</v>
      </c>
      <c r="D41" s="21">
        <v>5</v>
      </c>
      <c r="E41" s="21"/>
      <c r="F41" s="122">
        <v>5</v>
      </c>
      <c r="G41" s="21"/>
      <c r="H41" s="21" t="s">
        <v>121</v>
      </c>
      <c r="I41" s="45">
        <v>52</v>
      </c>
      <c r="J41" s="21">
        <v>0.8</v>
      </c>
      <c r="K41" s="21" t="s">
        <v>42</v>
      </c>
      <c r="L41" s="45">
        <v>21</v>
      </c>
      <c r="M41" s="45">
        <v>22</v>
      </c>
      <c r="N41" s="45">
        <v>320</v>
      </c>
      <c r="O41" s="36" t="s">
        <v>83</v>
      </c>
      <c r="P41" s="37" t="s">
        <v>43</v>
      </c>
      <c r="Q41" s="139" t="s">
        <v>140</v>
      </c>
      <c r="R41" s="45">
        <v>20</v>
      </c>
      <c r="S41" s="150"/>
    </row>
    <row r="42" spans="1:19" ht="15" customHeight="1" thickBot="1">
      <c r="A42" s="86" t="s">
        <v>109</v>
      </c>
      <c r="B42" s="13">
        <v>20</v>
      </c>
      <c r="C42" s="13">
        <v>3</v>
      </c>
      <c r="D42" s="21">
        <v>19.100000000000001</v>
      </c>
      <c r="E42" s="21">
        <v>1</v>
      </c>
      <c r="F42" s="122">
        <v>5</v>
      </c>
      <c r="G42" s="21"/>
      <c r="H42" s="21" t="s">
        <v>111</v>
      </c>
      <c r="I42" s="45">
        <v>58</v>
      </c>
      <c r="J42" s="21">
        <v>0.7</v>
      </c>
      <c r="K42" s="21" t="s">
        <v>42</v>
      </c>
      <c r="L42" s="45">
        <v>24</v>
      </c>
      <c r="M42" s="45">
        <v>24</v>
      </c>
      <c r="N42" s="45">
        <v>360</v>
      </c>
      <c r="O42" s="36" t="s">
        <v>83</v>
      </c>
      <c r="P42" s="37" t="s">
        <v>43</v>
      </c>
      <c r="Q42" s="139" t="s">
        <v>140</v>
      </c>
      <c r="R42" s="45">
        <v>25</v>
      </c>
      <c r="S42" s="150"/>
    </row>
    <row r="43" spans="1:19" ht="15" customHeight="1" thickBot="1">
      <c r="A43" s="87" t="s">
        <v>109</v>
      </c>
      <c r="B43" s="101">
        <v>43</v>
      </c>
      <c r="C43" s="101">
        <v>15</v>
      </c>
      <c r="D43" s="89">
        <v>0.7</v>
      </c>
      <c r="E43" s="89"/>
      <c r="F43" s="123">
        <v>0.7</v>
      </c>
      <c r="G43" s="89"/>
      <c r="H43" s="89" t="s">
        <v>135</v>
      </c>
      <c r="I43" s="91">
        <v>70</v>
      </c>
      <c r="J43" s="89">
        <v>0.7</v>
      </c>
      <c r="K43" s="89" t="s">
        <v>42</v>
      </c>
      <c r="L43" s="91">
        <v>26</v>
      </c>
      <c r="M43" s="91">
        <v>32</v>
      </c>
      <c r="N43" s="91">
        <v>420</v>
      </c>
      <c r="O43" s="102" t="s">
        <v>83</v>
      </c>
      <c r="P43" s="109" t="s">
        <v>43</v>
      </c>
      <c r="Q43" s="139" t="s">
        <v>140</v>
      </c>
      <c r="R43" s="91">
        <v>35</v>
      </c>
      <c r="S43" s="151"/>
    </row>
    <row r="44" spans="1:19" ht="15" customHeight="1" thickBot="1">
      <c r="A44" s="14" t="s">
        <v>45</v>
      </c>
      <c r="B44" s="15"/>
      <c r="C44" s="15"/>
      <c r="D44" s="16">
        <f>SUM(D39:D43)</f>
        <v>65.000000000000014</v>
      </c>
      <c r="E44" s="16"/>
      <c r="F44" s="124">
        <f>SUM(F39:F43)</f>
        <v>29.599999999999998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5" customHeight="1" thickBot="1">
      <c r="A45" s="18" t="s">
        <v>67</v>
      </c>
      <c r="B45" s="12">
        <v>13</v>
      </c>
      <c r="C45" s="12">
        <v>12</v>
      </c>
      <c r="D45" s="19">
        <v>3.5</v>
      </c>
      <c r="E45" s="20"/>
      <c r="F45" s="125">
        <v>3.5</v>
      </c>
      <c r="G45" s="20"/>
      <c r="H45" s="12" t="s">
        <v>68</v>
      </c>
      <c r="I45" s="49">
        <v>44</v>
      </c>
      <c r="J45" s="19">
        <v>0.7</v>
      </c>
      <c r="K45" s="19" t="s">
        <v>42</v>
      </c>
      <c r="L45" s="49">
        <v>21</v>
      </c>
      <c r="M45" s="49">
        <v>22</v>
      </c>
      <c r="N45" s="49">
        <v>360</v>
      </c>
      <c r="O45" s="36" t="s">
        <v>83</v>
      </c>
      <c r="P45" s="37" t="s">
        <v>43</v>
      </c>
      <c r="Q45" s="139" t="s">
        <v>140</v>
      </c>
      <c r="R45" s="49">
        <v>10</v>
      </c>
      <c r="S45" s="152" t="s">
        <v>139</v>
      </c>
    </row>
    <row r="46" spans="1:19" ht="15" customHeight="1" thickBot="1">
      <c r="A46" s="22" t="s">
        <v>67</v>
      </c>
      <c r="B46" s="23">
        <v>14</v>
      </c>
      <c r="C46" s="23">
        <v>42</v>
      </c>
      <c r="D46" s="24">
        <v>2.2000000000000002</v>
      </c>
      <c r="E46" s="25"/>
      <c r="F46" s="126">
        <v>2.2000000000000002</v>
      </c>
      <c r="G46" s="25"/>
      <c r="H46" s="23" t="s">
        <v>69</v>
      </c>
      <c r="I46" s="46">
        <v>45</v>
      </c>
      <c r="J46" s="24">
        <v>0.8</v>
      </c>
      <c r="K46" s="24" t="s">
        <v>42</v>
      </c>
      <c r="L46" s="46">
        <v>19</v>
      </c>
      <c r="M46" s="46">
        <v>20</v>
      </c>
      <c r="N46" s="46">
        <v>340</v>
      </c>
      <c r="O46" s="36" t="s">
        <v>83</v>
      </c>
      <c r="P46" s="32" t="s">
        <v>43</v>
      </c>
      <c r="Q46" s="139" t="s">
        <v>140</v>
      </c>
      <c r="R46" s="46">
        <v>20</v>
      </c>
      <c r="S46" s="153"/>
    </row>
    <row r="47" spans="1:19" ht="15" customHeight="1" thickBot="1">
      <c r="A47" s="39" t="s">
        <v>45</v>
      </c>
      <c r="B47" s="40"/>
      <c r="C47" s="40"/>
      <c r="D47" s="41">
        <f>SUM(D45:D46)</f>
        <v>5.7</v>
      </c>
      <c r="E47" s="41"/>
      <c r="F47" s="118">
        <f>SUM(F45:F46)</f>
        <v>5.7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</row>
    <row r="48" spans="1:19" ht="15" customHeight="1" thickBot="1">
      <c r="A48" s="73" t="s">
        <v>71</v>
      </c>
      <c r="B48" s="74"/>
      <c r="C48" s="74"/>
      <c r="D48" s="75">
        <f>D47+D44+D38+D31</f>
        <v>127.90000000000002</v>
      </c>
      <c r="E48" s="75"/>
      <c r="F48" s="127">
        <f>F47+F44+F38+F31</f>
        <v>69.2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</row>
    <row r="49" spans="1:19" ht="15" customHeight="1" thickBot="1">
      <c r="A49" s="78" t="s">
        <v>58</v>
      </c>
      <c r="B49" s="79">
        <v>38</v>
      </c>
      <c r="C49" s="80" t="s">
        <v>79</v>
      </c>
      <c r="D49" s="81">
        <v>2.1</v>
      </c>
      <c r="E49" s="83">
        <v>2</v>
      </c>
      <c r="F49" s="121">
        <v>0.3</v>
      </c>
      <c r="G49" s="81"/>
      <c r="H49" s="81" t="s">
        <v>72</v>
      </c>
      <c r="I49" s="82">
        <v>66</v>
      </c>
      <c r="J49" s="81">
        <v>0.6</v>
      </c>
      <c r="K49" s="81" t="s">
        <v>42</v>
      </c>
      <c r="L49" s="83">
        <v>25</v>
      </c>
      <c r="M49" s="83">
        <v>32</v>
      </c>
      <c r="N49" s="83">
        <v>250</v>
      </c>
      <c r="O49" s="84" t="s">
        <v>83</v>
      </c>
      <c r="P49" s="85" t="s">
        <v>73</v>
      </c>
      <c r="Q49" s="139" t="s">
        <v>140</v>
      </c>
      <c r="R49" s="140">
        <v>517</v>
      </c>
      <c r="S49" s="154" t="s">
        <v>138</v>
      </c>
    </row>
    <row r="50" spans="1:19" ht="15" customHeight="1" thickBot="1">
      <c r="A50" s="86" t="s">
        <v>58</v>
      </c>
      <c r="B50" s="72">
        <v>26</v>
      </c>
      <c r="C50" s="72" t="s">
        <v>74</v>
      </c>
      <c r="D50" s="72">
        <v>6.3</v>
      </c>
      <c r="E50" s="45">
        <v>1</v>
      </c>
      <c r="F50" s="128">
        <v>0.2</v>
      </c>
      <c r="G50" s="54"/>
      <c r="H50" s="54" t="s">
        <v>80</v>
      </c>
      <c r="I50" s="77">
        <v>52</v>
      </c>
      <c r="J50" s="72">
        <v>0.8</v>
      </c>
      <c r="K50" s="72" t="s">
        <v>42</v>
      </c>
      <c r="L50" s="77">
        <v>23</v>
      </c>
      <c r="M50" s="77">
        <v>28</v>
      </c>
      <c r="N50" s="45">
        <v>390</v>
      </c>
      <c r="O50" s="30" t="s">
        <v>83</v>
      </c>
      <c r="P50" s="31" t="s">
        <v>73</v>
      </c>
      <c r="Q50" s="139" t="s">
        <v>140</v>
      </c>
      <c r="R50" s="141">
        <v>555</v>
      </c>
      <c r="S50" s="155"/>
    </row>
    <row r="51" spans="1:19" ht="15" customHeight="1" thickBot="1">
      <c r="A51" s="86" t="s">
        <v>58</v>
      </c>
      <c r="B51" s="31">
        <v>38</v>
      </c>
      <c r="C51" s="31" t="s">
        <v>75</v>
      </c>
      <c r="D51" s="31">
        <v>5.8</v>
      </c>
      <c r="E51" s="45">
        <v>1</v>
      </c>
      <c r="F51" s="128">
        <v>0.5</v>
      </c>
      <c r="G51" s="54"/>
      <c r="H51" s="54" t="s">
        <v>80</v>
      </c>
      <c r="I51" s="52">
        <v>63</v>
      </c>
      <c r="J51" s="31">
        <v>0.7</v>
      </c>
      <c r="K51" s="72" t="s">
        <v>42</v>
      </c>
      <c r="L51" s="52">
        <v>27</v>
      </c>
      <c r="M51" s="52">
        <v>32</v>
      </c>
      <c r="N51" s="45">
        <v>420</v>
      </c>
      <c r="O51" s="30" t="s">
        <v>83</v>
      </c>
      <c r="P51" s="31" t="s">
        <v>73</v>
      </c>
      <c r="Q51" s="139" t="s">
        <v>140</v>
      </c>
      <c r="R51" s="141">
        <v>288</v>
      </c>
      <c r="S51" s="155"/>
    </row>
    <row r="52" spans="1:19" ht="15" customHeight="1" thickBot="1">
      <c r="A52" s="86" t="s">
        <v>58</v>
      </c>
      <c r="B52" s="31">
        <v>38</v>
      </c>
      <c r="C52" s="31" t="s">
        <v>76</v>
      </c>
      <c r="D52" s="31">
        <v>5.8</v>
      </c>
      <c r="E52" s="45">
        <v>3</v>
      </c>
      <c r="F52" s="128">
        <v>0.9</v>
      </c>
      <c r="G52" s="54"/>
      <c r="H52" s="54" t="s">
        <v>80</v>
      </c>
      <c r="I52" s="52">
        <v>63</v>
      </c>
      <c r="J52" s="31">
        <v>0.7</v>
      </c>
      <c r="K52" s="72" t="s">
        <v>42</v>
      </c>
      <c r="L52" s="52">
        <v>27</v>
      </c>
      <c r="M52" s="52">
        <v>32</v>
      </c>
      <c r="N52" s="45">
        <v>420</v>
      </c>
      <c r="O52" s="30" t="s">
        <v>83</v>
      </c>
      <c r="P52" s="31" t="s">
        <v>73</v>
      </c>
      <c r="Q52" s="139" t="s">
        <v>140</v>
      </c>
      <c r="R52" s="141">
        <v>300</v>
      </c>
      <c r="S52" s="155"/>
    </row>
    <row r="53" spans="1:19" ht="15" customHeight="1" thickBot="1">
      <c r="A53" s="86" t="s">
        <v>58</v>
      </c>
      <c r="B53" s="31">
        <v>20</v>
      </c>
      <c r="C53" s="31" t="s">
        <v>136</v>
      </c>
      <c r="D53" s="31">
        <v>5.6</v>
      </c>
      <c r="E53" s="45">
        <v>1</v>
      </c>
      <c r="F53" s="128">
        <v>0.9</v>
      </c>
      <c r="G53" s="54"/>
      <c r="H53" s="54" t="s">
        <v>81</v>
      </c>
      <c r="I53" s="52">
        <v>49</v>
      </c>
      <c r="J53" s="31">
        <v>0.8</v>
      </c>
      <c r="K53" s="72" t="s">
        <v>42</v>
      </c>
      <c r="L53" s="52">
        <v>23</v>
      </c>
      <c r="M53" s="52">
        <v>24</v>
      </c>
      <c r="N53" s="45">
        <v>360</v>
      </c>
      <c r="O53" s="30" t="s">
        <v>83</v>
      </c>
      <c r="P53" s="31" t="s">
        <v>73</v>
      </c>
      <c r="Q53" s="139" t="s">
        <v>140</v>
      </c>
      <c r="R53" s="141">
        <v>247</v>
      </c>
      <c r="S53" s="155"/>
    </row>
    <row r="54" spans="1:19" ht="15" customHeight="1" thickBot="1">
      <c r="A54" s="86" t="s">
        <v>58</v>
      </c>
      <c r="B54" s="31">
        <v>21</v>
      </c>
      <c r="C54" s="31" t="s">
        <v>78</v>
      </c>
      <c r="D54" s="31">
        <v>7</v>
      </c>
      <c r="E54" s="45">
        <v>1</v>
      </c>
      <c r="F54" s="128">
        <v>0.9</v>
      </c>
      <c r="G54" s="54"/>
      <c r="H54" s="54" t="s">
        <v>82</v>
      </c>
      <c r="I54" s="52">
        <v>49</v>
      </c>
      <c r="J54" s="31">
        <v>0.75</v>
      </c>
      <c r="K54" s="72" t="s">
        <v>42</v>
      </c>
      <c r="L54" s="52">
        <v>23</v>
      </c>
      <c r="M54" s="52">
        <v>26</v>
      </c>
      <c r="N54" s="45">
        <v>320</v>
      </c>
      <c r="O54" s="30" t="s">
        <v>83</v>
      </c>
      <c r="P54" s="31" t="s">
        <v>73</v>
      </c>
      <c r="Q54" s="139" t="s">
        <v>140</v>
      </c>
      <c r="R54" s="141">
        <v>242</v>
      </c>
      <c r="S54" s="155"/>
    </row>
    <row r="55" spans="1:19" ht="15" customHeight="1" thickBot="1">
      <c r="A55" s="86" t="s">
        <v>58</v>
      </c>
      <c r="B55" s="31">
        <v>25</v>
      </c>
      <c r="C55" s="31" t="s">
        <v>129</v>
      </c>
      <c r="D55" s="31">
        <v>5</v>
      </c>
      <c r="E55" s="45">
        <v>9</v>
      </c>
      <c r="F55" s="128">
        <v>0.2</v>
      </c>
      <c r="G55" s="54"/>
      <c r="H55" s="54" t="s">
        <v>125</v>
      </c>
      <c r="I55" s="52">
        <v>51</v>
      </c>
      <c r="J55" s="31">
        <v>0.8</v>
      </c>
      <c r="K55" s="72">
        <v>1</v>
      </c>
      <c r="L55" s="52">
        <v>18</v>
      </c>
      <c r="M55" s="52">
        <v>18</v>
      </c>
      <c r="N55" s="45">
        <v>270</v>
      </c>
      <c r="O55" s="30" t="s">
        <v>83</v>
      </c>
      <c r="P55" s="31" t="s">
        <v>73</v>
      </c>
      <c r="Q55" s="139" t="s">
        <v>140</v>
      </c>
      <c r="R55" s="141">
        <v>320</v>
      </c>
      <c r="S55" s="155"/>
    </row>
    <row r="56" spans="1:19" ht="15" customHeight="1" thickBot="1">
      <c r="A56" s="86" t="s">
        <v>58</v>
      </c>
      <c r="B56" s="31">
        <v>25</v>
      </c>
      <c r="C56" s="31" t="s">
        <v>130</v>
      </c>
      <c r="D56" s="31">
        <v>5</v>
      </c>
      <c r="E56" s="45">
        <v>8</v>
      </c>
      <c r="F56" s="128">
        <v>0.3</v>
      </c>
      <c r="G56" s="54"/>
      <c r="H56" s="54" t="s">
        <v>125</v>
      </c>
      <c r="I56" s="52">
        <v>51</v>
      </c>
      <c r="J56" s="31">
        <v>0.8</v>
      </c>
      <c r="K56" s="72">
        <v>1</v>
      </c>
      <c r="L56" s="52">
        <v>18</v>
      </c>
      <c r="M56" s="52">
        <v>18</v>
      </c>
      <c r="N56" s="45">
        <v>270</v>
      </c>
      <c r="O56" s="30" t="s">
        <v>83</v>
      </c>
      <c r="P56" s="31" t="s">
        <v>73</v>
      </c>
      <c r="Q56" s="139" t="s">
        <v>140</v>
      </c>
      <c r="R56" s="141">
        <v>377</v>
      </c>
      <c r="S56" s="155"/>
    </row>
    <row r="57" spans="1:19" ht="15" customHeight="1" thickBot="1">
      <c r="A57" s="86" t="s">
        <v>58</v>
      </c>
      <c r="B57" s="31">
        <v>25</v>
      </c>
      <c r="C57" s="31" t="s">
        <v>131</v>
      </c>
      <c r="D57" s="31">
        <v>5</v>
      </c>
      <c r="E57" s="45">
        <v>10</v>
      </c>
      <c r="F57" s="128">
        <v>0.1</v>
      </c>
      <c r="G57" s="54"/>
      <c r="H57" s="54" t="s">
        <v>125</v>
      </c>
      <c r="I57" s="52">
        <v>51</v>
      </c>
      <c r="J57" s="31">
        <v>0.8</v>
      </c>
      <c r="K57" s="72">
        <v>1</v>
      </c>
      <c r="L57" s="52">
        <v>18</v>
      </c>
      <c r="M57" s="52">
        <v>18</v>
      </c>
      <c r="N57" s="45">
        <v>270</v>
      </c>
      <c r="O57" s="30" t="s">
        <v>83</v>
      </c>
      <c r="P57" s="31" t="s">
        <v>73</v>
      </c>
      <c r="Q57" s="139" t="s">
        <v>140</v>
      </c>
      <c r="R57" s="141">
        <v>500</v>
      </c>
      <c r="S57" s="155"/>
    </row>
    <row r="58" spans="1:19" ht="15" customHeight="1" thickBot="1">
      <c r="A58" s="86" t="s">
        <v>58</v>
      </c>
      <c r="B58" s="31">
        <v>25</v>
      </c>
      <c r="C58" s="31" t="s">
        <v>132</v>
      </c>
      <c r="D58" s="31">
        <v>5</v>
      </c>
      <c r="E58" s="45">
        <v>6</v>
      </c>
      <c r="F58" s="128">
        <v>0.2</v>
      </c>
      <c r="G58" s="54"/>
      <c r="H58" s="54" t="s">
        <v>125</v>
      </c>
      <c r="I58" s="52">
        <v>51</v>
      </c>
      <c r="J58" s="31">
        <v>0.8</v>
      </c>
      <c r="K58" s="72">
        <v>1</v>
      </c>
      <c r="L58" s="52">
        <v>18</v>
      </c>
      <c r="M58" s="52">
        <v>18</v>
      </c>
      <c r="N58" s="45">
        <v>270</v>
      </c>
      <c r="O58" s="30" t="s">
        <v>83</v>
      </c>
      <c r="P58" s="31" t="s">
        <v>73</v>
      </c>
      <c r="Q58" s="139" t="s">
        <v>140</v>
      </c>
      <c r="R58" s="141">
        <v>415</v>
      </c>
      <c r="S58" s="155"/>
    </row>
    <row r="59" spans="1:19" ht="15" customHeight="1" thickBot="1">
      <c r="A59" s="131" t="s">
        <v>58</v>
      </c>
      <c r="B59" s="32">
        <v>25</v>
      </c>
      <c r="C59" s="32" t="s">
        <v>133</v>
      </c>
      <c r="D59" s="32">
        <v>5</v>
      </c>
      <c r="E59" s="46">
        <v>7</v>
      </c>
      <c r="F59" s="119">
        <v>0.3</v>
      </c>
      <c r="G59" s="132"/>
      <c r="H59" s="132" t="s">
        <v>125</v>
      </c>
      <c r="I59" s="53">
        <v>51</v>
      </c>
      <c r="J59" s="32">
        <v>0.8</v>
      </c>
      <c r="K59" s="133">
        <v>1</v>
      </c>
      <c r="L59" s="53">
        <v>18</v>
      </c>
      <c r="M59" s="53">
        <v>18</v>
      </c>
      <c r="N59" s="46">
        <v>270</v>
      </c>
      <c r="O59" s="134" t="s">
        <v>83</v>
      </c>
      <c r="P59" s="32" t="s">
        <v>73</v>
      </c>
      <c r="Q59" s="139" t="s">
        <v>140</v>
      </c>
      <c r="R59" s="142">
        <v>267</v>
      </c>
      <c r="S59" s="156"/>
    </row>
    <row r="60" spans="1:19" ht="15" customHeight="1" thickBot="1">
      <c r="A60" s="14" t="s">
        <v>45</v>
      </c>
      <c r="B60" s="15"/>
      <c r="C60" s="15"/>
      <c r="D60" s="16">
        <f>SUM(D49:D59)</f>
        <v>57.6</v>
      </c>
      <c r="E60" s="16"/>
      <c r="F60" s="124">
        <f>SUM(F49:F59)</f>
        <v>4.8</v>
      </c>
      <c r="G60" s="16"/>
      <c r="H60" s="135"/>
      <c r="I60" s="136"/>
      <c r="J60" s="16"/>
      <c r="K60" s="16"/>
      <c r="L60" s="16"/>
      <c r="M60" s="16"/>
      <c r="N60" s="137"/>
      <c r="O60" s="138"/>
      <c r="P60" s="16"/>
      <c r="Q60" s="16"/>
      <c r="R60" s="16"/>
      <c r="S60" s="47"/>
    </row>
    <row r="61" spans="1:19" ht="15" customHeight="1" thickBot="1">
      <c r="A61" s="35" t="s">
        <v>53</v>
      </c>
      <c r="B61" s="55">
        <v>47</v>
      </c>
      <c r="C61" s="55" t="s">
        <v>84</v>
      </c>
      <c r="D61" s="55">
        <v>9.8000000000000007</v>
      </c>
      <c r="E61" s="49">
        <v>2</v>
      </c>
      <c r="F61" s="120">
        <v>0.3</v>
      </c>
      <c r="G61" s="19"/>
      <c r="H61" s="59" t="s">
        <v>128</v>
      </c>
      <c r="I61" s="56">
        <v>70</v>
      </c>
      <c r="J61" s="55">
        <v>0.8</v>
      </c>
      <c r="K61" s="37" t="s">
        <v>42</v>
      </c>
      <c r="L61" s="56">
        <v>27</v>
      </c>
      <c r="M61" s="56">
        <v>32</v>
      </c>
      <c r="N61" s="49">
        <v>410</v>
      </c>
      <c r="O61" s="36" t="s">
        <v>56</v>
      </c>
      <c r="P61" s="32" t="s">
        <v>73</v>
      </c>
      <c r="Q61" s="139" t="s">
        <v>140</v>
      </c>
      <c r="R61" s="143">
        <v>540</v>
      </c>
      <c r="S61" s="160" t="s">
        <v>139</v>
      </c>
    </row>
    <row r="62" spans="1:19" ht="15" customHeight="1" thickBot="1">
      <c r="A62" s="35" t="s">
        <v>53</v>
      </c>
      <c r="B62" s="32">
        <v>15</v>
      </c>
      <c r="C62" s="32" t="s">
        <v>85</v>
      </c>
      <c r="D62" s="32">
        <v>37.5</v>
      </c>
      <c r="E62" s="45">
        <v>2</v>
      </c>
      <c r="F62" s="119">
        <v>0.1</v>
      </c>
      <c r="G62" s="21"/>
      <c r="H62" s="54" t="s">
        <v>87</v>
      </c>
      <c r="I62" s="53">
        <v>110</v>
      </c>
      <c r="J62" s="32">
        <v>0.6</v>
      </c>
      <c r="K62" s="31">
        <v>2</v>
      </c>
      <c r="L62" s="53">
        <v>27</v>
      </c>
      <c r="M62" s="53">
        <v>40</v>
      </c>
      <c r="N62" s="45">
        <v>280</v>
      </c>
      <c r="O62" s="36" t="s">
        <v>56</v>
      </c>
      <c r="P62" s="32" t="s">
        <v>73</v>
      </c>
      <c r="Q62" s="139" t="s">
        <v>140</v>
      </c>
      <c r="R62" s="141">
        <v>640</v>
      </c>
      <c r="S62" s="161"/>
    </row>
    <row r="63" spans="1:19" ht="15" customHeight="1" thickBot="1">
      <c r="A63" s="35" t="s">
        <v>53</v>
      </c>
      <c r="B63" s="32">
        <v>47</v>
      </c>
      <c r="C63" s="31" t="s">
        <v>86</v>
      </c>
      <c r="D63" s="31">
        <v>4.8</v>
      </c>
      <c r="E63" s="45">
        <v>1</v>
      </c>
      <c r="F63" s="122">
        <v>0.8</v>
      </c>
      <c r="G63" s="21"/>
      <c r="H63" s="54" t="s">
        <v>88</v>
      </c>
      <c r="I63" s="52">
        <v>75</v>
      </c>
      <c r="J63" s="31">
        <v>0.8</v>
      </c>
      <c r="K63" s="31" t="s">
        <v>42</v>
      </c>
      <c r="L63" s="52">
        <v>28</v>
      </c>
      <c r="M63" s="52">
        <v>32</v>
      </c>
      <c r="N63" s="45">
        <v>430</v>
      </c>
      <c r="O63" s="36" t="s">
        <v>56</v>
      </c>
      <c r="P63" s="32" t="s">
        <v>73</v>
      </c>
      <c r="Q63" s="139" t="s">
        <v>140</v>
      </c>
      <c r="R63" s="141">
        <v>480</v>
      </c>
      <c r="S63" s="161"/>
    </row>
    <row r="64" spans="1:19" ht="15" customHeight="1" thickBot="1">
      <c r="A64" s="51" t="s">
        <v>53</v>
      </c>
      <c r="B64" s="32">
        <v>44</v>
      </c>
      <c r="C64" s="32" t="s">
        <v>85</v>
      </c>
      <c r="D64" s="32">
        <v>3.9</v>
      </c>
      <c r="E64" s="46">
        <v>2</v>
      </c>
      <c r="F64" s="126">
        <v>0.4</v>
      </c>
      <c r="G64" s="24"/>
      <c r="H64" s="54" t="s">
        <v>89</v>
      </c>
      <c r="I64" s="53">
        <v>58</v>
      </c>
      <c r="J64" s="32">
        <v>0.7</v>
      </c>
      <c r="K64" s="31" t="s">
        <v>42</v>
      </c>
      <c r="L64" s="53">
        <v>24</v>
      </c>
      <c r="M64" s="56">
        <v>28</v>
      </c>
      <c r="N64" s="46">
        <v>360</v>
      </c>
      <c r="O64" s="36" t="s">
        <v>56</v>
      </c>
      <c r="P64" s="32" t="s">
        <v>73</v>
      </c>
      <c r="Q64" s="139" t="s">
        <v>140</v>
      </c>
      <c r="R64" s="144">
        <v>267</v>
      </c>
      <c r="S64" s="162"/>
    </row>
    <row r="65" spans="1:19" ht="15" customHeight="1" thickBot="1">
      <c r="A65" s="14" t="s">
        <v>45</v>
      </c>
      <c r="B65" s="57"/>
      <c r="C65" s="57"/>
      <c r="D65" s="16">
        <f>SUM(D61:D64)</f>
        <v>55.999999999999993</v>
      </c>
      <c r="E65" s="16">
        <f>SUM(E61:E64)</f>
        <v>7</v>
      </c>
      <c r="F65" s="124">
        <f>SUM(F61:F64)</f>
        <v>1.6</v>
      </c>
      <c r="G65" s="16"/>
      <c r="H65" s="16"/>
      <c r="I65" s="16"/>
      <c r="J65" s="16"/>
      <c r="K65" s="16"/>
      <c r="L65" s="16"/>
      <c r="M65" s="16"/>
      <c r="N65" s="50"/>
      <c r="O65" s="16"/>
      <c r="P65" s="16"/>
      <c r="Q65" s="16"/>
      <c r="R65" s="16"/>
      <c r="S65" s="16"/>
    </row>
    <row r="66" spans="1:19" ht="15" customHeight="1" thickBot="1">
      <c r="A66" s="35" t="s">
        <v>66</v>
      </c>
      <c r="B66" s="32">
        <v>14</v>
      </c>
      <c r="C66" s="32" t="s">
        <v>90</v>
      </c>
      <c r="D66" s="32">
        <v>0.8</v>
      </c>
      <c r="E66" s="49">
        <v>1</v>
      </c>
      <c r="F66" s="128">
        <v>0.4</v>
      </c>
      <c r="G66" s="19"/>
      <c r="H66" s="54" t="s">
        <v>97</v>
      </c>
      <c r="I66" s="53">
        <v>63</v>
      </c>
      <c r="J66" s="32">
        <v>0.6</v>
      </c>
      <c r="K66" s="31" t="s">
        <v>42</v>
      </c>
      <c r="L66" s="53">
        <v>24</v>
      </c>
      <c r="M66" s="53">
        <v>26</v>
      </c>
      <c r="N66" s="49">
        <v>290</v>
      </c>
      <c r="O66" s="19" t="s">
        <v>83</v>
      </c>
      <c r="P66" s="19" t="s">
        <v>73</v>
      </c>
      <c r="Q66" s="139" t="s">
        <v>140</v>
      </c>
      <c r="R66" s="141">
        <v>342</v>
      </c>
      <c r="S66" s="157" t="s">
        <v>138</v>
      </c>
    </row>
    <row r="67" spans="1:19" ht="15" customHeight="1" thickBot="1">
      <c r="A67" s="35" t="s">
        <v>66</v>
      </c>
      <c r="B67" s="32">
        <v>4</v>
      </c>
      <c r="C67" s="32" t="s">
        <v>91</v>
      </c>
      <c r="D67" s="32">
        <v>1.7</v>
      </c>
      <c r="E67" s="49">
        <v>2</v>
      </c>
      <c r="F67" s="128">
        <v>0.6</v>
      </c>
      <c r="G67" s="19"/>
      <c r="H67" s="54" t="s">
        <v>98</v>
      </c>
      <c r="I67" s="53">
        <v>95</v>
      </c>
      <c r="J67" s="32">
        <v>0.6</v>
      </c>
      <c r="K67" s="31">
        <v>1</v>
      </c>
      <c r="L67" s="53">
        <v>28</v>
      </c>
      <c r="M67" s="53">
        <v>36</v>
      </c>
      <c r="N67" s="49">
        <v>360</v>
      </c>
      <c r="O67" s="19" t="s">
        <v>83</v>
      </c>
      <c r="P67" s="19" t="s">
        <v>73</v>
      </c>
      <c r="Q67" s="139" t="s">
        <v>140</v>
      </c>
      <c r="R67" s="141">
        <v>255</v>
      </c>
      <c r="S67" s="158"/>
    </row>
    <row r="68" spans="1:19" ht="15" customHeight="1" thickBot="1">
      <c r="A68" s="35" t="s">
        <v>66</v>
      </c>
      <c r="B68" s="32">
        <v>5</v>
      </c>
      <c r="C68" s="32" t="s">
        <v>92</v>
      </c>
      <c r="D68" s="32">
        <v>2.6</v>
      </c>
      <c r="E68" s="49">
        <v>1</v>
      </c>
      <c r="F68" s="119">
        <v>0.3</v>
      </c>
      <c r="G68" s="19"/>
      <c r="H68" s="54" t="s">
        <v>99</v>
      </c>
      <c r="I68" s="53">
        <v>65</v>
      </c>
      <c r="J68" s="32">
        <v>0.7</v>
      </c>
      <c r="K68" s="31" t="s">
        <v>42</v>
      </c>
      <c r="L68" s="53">
        <v>26</v>
      </c>
      <c r="M68" s="53">
        <v>32</v>
      </c>
      <c r="N68" s="49">
        <v>310</v>
      </c>
      <c r="O68" s="19" t="s">
        <v>83</v>
      </c>
      <c r="P68" s="19" t="s">
        <v>73</v>
      </c>
      <c r="Q68" s="139" t="s">
        <v>140</v>
      </c>
      <c r="R68" s="142">
        <v>463</v>
      </c>
      <c r="S68" s="158"/>
    </row>
    <row r="69" spans="1:19" ht="15" customHeight="1" thickBot="1">
      <c r="A69" s="35" t="s">
        <v>66</v>
      </c>
      <c r="B69" s="168">
        <v>32</v>
      </c>
      <c r="C69" s="32" t="s">
        <v>93</v>
      </c>
      <c r="D69" s="32">
        <v>6.8</v>
      </c>
      <c r="E69" s="49">
        <v>1</v>
      </c>
      <c r="F69" s="178">
        <v>0.7</v>
      </c>
      <c r="G69" s="19"/>
      <c r="H69" s="54" t="s">
        <v>100</v>
      </c>
      <c r="I69" s="53">
        <v>80</v>
      </c>
      <c r="J69" s="32">
        <v>0.7</v>
      </c>
      <c r="K69" s="31">
        <v>1</v>
      </c>
      <c r="L69" s="53">
        <v>27</v>
      </c>
      <c r="M69" s="53">
        <v>36</v>
      </c>
      <c r="N69" s="49">
        <v>400</v>
      </c>
      <c r="O69" s="19" t="s">
        <v>83</v>
      </c>
      <c r="P69" s="19" t="s">
        <v>73</v>
      </c>
      <c r="Q69" s="139" t="s">
        <v>140</v>
      </c>
      <c r="R69" s="147">
        <v>189</v>
      </c>
      <c r="S69" s="158"/>
    </row>
    <row r="70" spans="1:19" ht="15" customHeight="1" thickBot="1">
      <c r="A70" s="35" t="s">
        <v>66</v>
      </c>
      <c r="B70" s="169"/>
      <c r="C70" s="32" t="s">
        <v>74</v>
      </c>
      <c r="D70" s="32">
        <v>3</v>
      </c>
      <c r="E70" s="49">
        <v>1</v>
      </c>
      <c r="F70" s="171"/>
      <c r="G70" s="19"/>
      <c r="H70" s="54" t="s">
        <v>101</v>
      </c>
      <c r="I70" s="53">
        <v>80</v>
      </c>
      <c r="J70" s="32">
        <v>0.6</v>
      </c>
      <c r="K70" s="31">
        <v>3</v>
      </c>
      <c r="L70" s="53">
        <v>22</v>
      </c>
      <c r="M70" s="53">
        <v>28</v>
      </c>
      <c r="N70" s="49">
        <v>190</v>
      </c>
      <c r="O70" s="19" t="s">
        <v>83</v>
      </c>
      <c r="P70" s="19" t="s">
        <v>73</v>
      </c>
      <c r="Q70" s="139" t="s">
        <v>140</v>
      </c>
      <c r="R70" s="171"/>
      <c r="S70" s="158"/>
    </row>
    <row r="71" spans="1:19" ht="15" customHeight="1" thickBot="1">
      <c r="A71" s="35" t="s">
        <v>66</v>
      </c>
      <c r="B71" s="32">
        <v>28</v>
      </c>
      <c r="C71" s="32" t="s">
        <v>75</v>
      </c>
      <c r="D71" s="32">
        <v>22.5</v>
      </c>
      <c r="E71" s="49">
        <v>1</v>
      </c>
      <c r="F71" s="128">
        <v>0.5</v>
      </c>
      <c r="G71" s="19"/>
      <c r="H71" s="54" t="s">
        <v>80</v>
      </c>
      <c r="I71" s="53">
        <v>51</v>
      </c>
      <c r="J71" s="32">
        <v>0.9</v>
      </c>
      <c r="K71" s="31" t="s">
        <v>42</v>
      </c>
      <c r="L71" s="53">
        <v>22</v>
      </c>
      <c r="M71" s="53">
        <v>24</v>
      </c>
      <c r="N71" s="49">
        <v>410</v>
      </c>
      <c r="O71" s="19" t="s">
        <v>137</v>
      </c>
      <c r="P71" s="19" t="s">
        <v>73</v>
      </c>
      <c r="Q71" s="139" t="s">
        <v>140</v>
      </c>
      <c r="R71" s="141">
        <v>506</v>
      </c>
      <c r="S71" s="158"/>
    </row>
    <row r="72" spans="1:19" ht="15" customHeight="1" thickBot="1">
      <c r="A72" s="35" t="s">
        <v>66</v>
      </c>
      <c r="B72" s="32">
        <v>25</v>
      </c>
      <c r="C72" s="32" t="s">
        <v>94</v>
      </c>
      <c r="D72" s="32">
        <v>4.0999999999999996</v>
      </c>
      <c r="E72" s="49">
        <v>1</v>
      </c>
      <c r="F72" s="128">
        <v>0.2</v>
      </c>
      <c r="G72" s="19"/>
      <c r="H72" s="54" t="s">
        <v>102</v>
      </c>
      <c r="I72" s="53">
        <v>58</v>
      </c>
      <c r="J72" s="32">
        <v>0.85</v>
      </c>
      <c r="K72" s="31" t="s">
        <v>42</v>
      </c>
      <c r="L72" s="53">
        <v>23</v>
      </c>
      <c r="M72" s="53">
        <v>26</v>
      </c>
      <c r="N72" s="49">
        <v>350</v>
      </c>
      <c r="O72" s="19" t="s">
        <v>83</v>
      </c>
      <c r="P72" s="19" t="s">
        <v>73</v>
      </c>
      <c r="Q72" s="139" t="s">
        <v>140</v>
      </c>
      <c r="R72" s="141">
        <v>345</v>
      </c>
      <c r="S72" s="158"/>
    </row>
    <row r="73" spans="1:19" ht="15" customHeight="1" thickBot="1">
      <c r="A73" s="35" t="s">
        <v>66</v>
      </c>
      <c r="B73" s="32">
        <v>5</v>
      </c>
      <c r="C73" s="32" t="s">
        <v>95</v>
      </c>
      <c r="D73" s="32">
        <v>28</v>
      </c>
      <c r="E73" s="49">
        <v>2</v>
      </c>
      <c r="F73" s="119">
        <v>0.4</v>
      </c>
      <c r="G73" s="19"/>
      <c r="H73" s="54" t="s">
        <v>44</v>
      </c>
      <c r="I73" s="53">
        <v>49</v>
      </c>
      <c r="J73" s="32">
        <v>0.7</v>
      </c>
      <c r="K73" s="31">
        <v>1</v>
      </c>
      <c r="L73" s="53">
        <v>19</v>
      </c>
      <c r="M73" s="53">
        <v>20</v>
      </c>
      <c r="N73" s="49">
        <v>260</v>
      </c>
      <c r="O73" s="19" t="s">
        <v>83</v>
      </c>
      <c r="P73" s="19" t="s">
        <v>73</v>
      </c>
      <c r="Q73" s="139" t="s">
        <v>140</v>
      </c>
      <c r="R73" s="142">
        <v>430</v>
      </c>
      <c r="S73" s="158"/>
    </row>
    <row r="74" spans="1:19" ht="15" customHeight="1" thickBot="1">
      <c r="A74" s="35" t="s">
        <v>66</v>
      </c>
      <c r="B74" s="31">
        <v>41</v>
      </c>
      <c r="C74" s="32" t="s">
        <v>96</v>
      </c>
      <c r="D74" s="61">
        <v>31.5</v>
      </c>
      <c r="E74" s="45">
        <v>1</v>
      </c>
      <c r="F74" s="128">
        <v>0.7</v>
      </c>
      <c r="G74" s="21"/>
      <c r="H74" s="54" t="s">
        <v>103</v>
      </c>
      <c r="I74" s="53">
        <v>85</v>
      </c>
      <c r="J74" s="32">
        <v>0.7</v>
      </c>
      <c r="K74" s="31">
        <v>1</v>
      </c>
      <c r="L74" s="53">
        <v>28</v>
      </c>
      <c r="M74" s="53">
        <v>36</v>
      </c>
      <c r="N74" s="45">
        <v>440</v>
      </c>
      <c r="O74" s="19" t="s">
        <v>83</v>
      </c>
      <c r="P74" s="19" t="s">
        <v>73</v>
      </c>
      <c r="Q74" s="139" t="s">
        <v>140</v>
      </c>
      <c r="R74" s="141">
        <v>160</v>
      </c>
      <c r="S74" s="158"/>
    </row>
    <row r="75" spans="1:19" ht="15" customHeight="1" thickBot="1">
      <c r="A75" s="51" t="s">
        <v>66</v>
      </c>
      <c r="B75" s="31">
        <v>41</v>
      </c>
      <c r="C75" s="32" t="s">
        <v>93</v>
      </c>
      <c r="D75" s="32">
        <v>4.3</v>
      </c>
      <c r="E75" s="46">
        <v>1</v>
      </c>
      <c r="F75" s="119">
        <v>0.3</v>
      </c>
      <c r="G75" s="24"/>
      <c r="H75" s="62" t="s">
        <v>104</v>
      </c>
      <c r="I75" s="53">
        <v>60</v>
      </c>
      <c r="J75" s="32">
        <v>0.7</v>
      </c>
      <c r="K75" s="32" t="s">
        <v>42</v>
      </c>
      <c r="L75" s="53">
        <v>26</v>
      </c>
      <c r="M75" s="53">
        <v>30</v>
      </c>
      <c r="N75" s="46">
        <v>310</v>
      </c>
      <c r="O75" s="26" t="s">
        <v>83</v>
      </c>
      <c r="P75" s="26" t="s">
        <v>73</v>
      </c>
      <c r="Q75" s="139" t="s">
        <v>140</v>
      </c>
      <c r="R75" s="142">
        <v>277</v>
      </c>
      <c r="S75" s="159"/>
    </row>
    <row r="76" spans="1:19" ht="15" customHeight="1" thickBot="1">
      <c r="A76" s="14" t="s">
        <v>45</v>
      </c>
      <c r="B76" s="111"/>
      <c r="C76" s="57"/>
      <c r="D76" s="16">
        <f>SUM(D66:D75)</f>
        <v>105.3</v>
      </c>
      <c r="E76" s="16"/>
      <c r="F76" s="124">
        <f>SUM(F66:F75)</f>
        <v>4.0999999999999996</v>
      </c>
      <c r="G76" s="16"/>
      <c r="H76" s="16"/>
      <c r="I76" s="16"/>
      <c r="J76" s="16"/>
      <c r="K76" s="16"/>
      <c r="L76" s="16"/>
      <c r="M76" s="16"/>
      <c r="N76" s="50"/>
      <c r="O76" s="16"/>
      <c r="P76" s="41"/>
      <c r="Q76" s="16"/>
      <c r="R76" s="16"/>
      <c r="S76" s="58"/>
    </row>
    <row r="77" spans="1:19" ht="15" customHeight="1" thickBot="1">
      <c r="A77" s="35" t="s">
        <v>109</v>
      </c>
      <c r="B77" s="37">
        <v>10</v>
      </c>
      <c r="C77" s="37" t="s">
        <v>136</v>
      </c>
      <c r="D77" s="37">
        <v>6.7</v>
      </c>
      <c r="E77" s="49">
        <v>1</v>
      </c>
      <c r="F77" s="120">
        <v>0.6</v>
      </c>
      <c r="G77" s="19"/>
      <c r="H77" s="37" t="s">
        <v>110</v>
      </c>
      <c r="I77" s="60">
        <v>26</v>
      </c>
      <c r="J77" s="37">
        <v>0.85</v>
      </c>
      <c r="K77" s="37">
        <v>1</v>
      </c>
      <c r="L77" s="60">
        <v>10</v>
      </c>
      <c r="M77" s="60">
        <v>10</v>
      </c>
      <c r="N77" s="49">
        <v>140</v>
      </c>
      <c r="O77" s="26" t="s">
        <v>83</v>
      </c>
      <c r="P77" s="21" t="s">
        <v>73</v>
      </c>
      <c r="Q77" s="139" t="s">
        <v>140</v>
      </c>
      <c r="R77" s="143">
        <v>188</v>
      </c>
      <c r="S77" s="160" t="s">
        <v>138</v>
      </c>
    </row>
    <row r="78" spans="1:19" ht="15" customHeight="1" thickBot="1">
      <c r="A78" s="35" t="s">
        <v>109</v>
      </c>
      <c r="B78" s="168">
        <v>45</v>
      </c>
      <c r="C78" s="37" t="s">
        <v>105</v>
      </c>
      <c r="D78" s="37">
        <v>0.8</v>
      </c>
      <c r="E78" s="49">
        <v>1</v>
      </c>
      <c r="F78" s="178">
        <v>0.7</v>
      </c>
      <c r="G78" s="19"/>
      <c r="H78" s="37" t="s">
        <v>111</v>
      </c>
      <c r="I78" s="60">
        <v>54</v>
      </c>
      <c r="J78" s="37">
        <v>0.75</v>
      </c>
      <c r="K78" s="37" t="s">
        <v>42</v>
      </c>
      <c r="L78" s="60">
        <v>22</v>
      </c>
      <c r="M78" s="60">
        <v>28</v>
      </c>
      <c r="N78" s="49">
        <v>340</v>
      </c>
      <c r="O78" s="26" t="s">
        <v>83</v>
      </c>
      <c r="P78" s="21" t="s">
        <v>73</v>
      </c>
      <c r="Q78" s="139" t="s">
        <v>140</v>
      </c>
      <c r="R78" s="147">
        <v>347</v>
      </c>
      <c r="S78" s="161"/>
    </row>
    <row r="79" spans="1:19" ht="15" customHeight="1" thickBot="1">
      <c r="A79" s="35" t="s">
        <v>109</v>
      </c>
      <c r="B79" s="169"/>
      <c r="C79" s="37" t="s">
        <v>106</v>
      </c>
      <c r="D79" s="37">
        <v>10.1</v>
      </c>
      <c r="E79" s="49">
        <v>1</v>
      </c>
      <c r="F79" s="171"/>
      <c r="G79" s="19"/>
      <c r="H79" s="37" t="s">
        <v>112</v>
      </c>
      <c r="I79" s="60">
        <v>62</v>
      </c>
      <c r="J79" s="37">
        <v>0.75</v>
      </c>
      <c r="K79" s="37" t="s">
        <v>42</v>
      </c>
      <c r="L79" s="60">
        <v>24</v>
      </c>
      <c r="M79" s="60">
        <v>28</v>
      </c>
      <c r="N79" s="49">
        <v>380</v>
      </c>
      <c r="O79" s="26" t="s">
        <v>83</v>
      </c>
      <c r="P79" s="21" t="s">
        <v>73</v>
      </c>
      <c r="Q79" s="139" t="s">
        <v>140</v>
      </c>
      <c r="R79" s="171"/>
      <c r="S79" s="161"/>
    </row>
    <row r="80" spans="1:19" ht="15" customHeight="1" thickBot="1">
      <c r="A80" s="35" t="s">
        <v>109</v>
      </c>
      <c r="B80" s="168">
        <v>10</v>
      </c>
      <c r="C80" s="37" t="s">
        <v>107</v>
      </c>
      <c r="D80" s="37">
        <v>6.7</v>
      </c>
      <c r="E80" s="49">
        <v>3</v>
      </c>
      <c r="F80" s="178">
        <v>0.2</v>
      </c>
      <c r="G80" s="19"/>
      <c r="H80" s="37" t="s">
        <v>110</v>
      </c>
      <c r="I80" s="60">
        <v>26</v>
      </c>
      <c r="J80" s="37">
        <v>0.85</v>
      </c>
      <c r="K80" s="37">
        <v>1</v>
      </c>
      <c r="L80" s="60">
        <v>10</v>
      </c>
      <c r="M80" s="60">
        <v>10</v>
      </c>
      <c r="N80" s="49">
        <v>140</v>
      </c>
      <c r="O80" s="26" t="s">
        <v>83</v>
      </c>
      <c r="P80" s="21" t="s">
        <v>73</v>
      </c>
      <c r="Q80" s="139" t="s">
        <v>140</v>
      </c>
      <c r="R80" s="147">
        <v>285</v>
      </c>
      <c r="S80" s="161"/>
    </row>
    <row r="81" spans="1:19" ht="15" customHeight="1" thickBot="1">
      <c r="A81" s="35" t="s">
        <v>109</v>
      </c>
      <c r="B81" s="170"/>
      <c r="C81" s="37" t="s">
        <v>106</v>
      </c>
      <c r="D81" s="37">
        <v>2</v>
      </c>
      <c r="E81" s="49">
        <v>1</v>
      </c>
      <c r="F81" s="179"/>
      <c r="G81" s="19"/>
      <c r="H81" s="37" t="s">
        <v>97</v>
      </c>
      <c r="I81" s="60">
        <v>41</v>
      </c>
      <c r="J81" s="37">
        <v>0.8</v>
      </c>
      <c r="K81" s="37" t="s">
        <v>42</v>
      </c>
      <c r="L81" s="60">
        <v>18</v>
      </c>
      <c r="M81" s="60">
        <v>20</v>
      </c>
      <c r="N81" s="49">
        <v>280</v>
      </c>
      <c r="O81" s="26" t="s">
        <v>83</v>
      </c>
      <c r="P81" s="21" t="s">
        <v>73</v>
      </c>
      <c r="Q81" s="139" t="s">
        <v>140</v>
      </c>
      <c r="R81" s="148"/>
      <c r="S81" s="161"/>
    </row>
    <row r="82" spans="1:19" ht="15" customHeight="1" thickBot="1">
      <c r="A82" s="35" t="s">
        <v>109</v>
      </c>
      <c r="B82" s="32">
        <v>17</v>
      </c>
      <c r="C82" s="37" t="s">
        <v>90</v>
      </c>
      <c r="D82" s="37">
        <v>1.5</v>
      </c>
      <c r="E82" s="49">
        <v>1</v>
      </c>
      <c r="F82" s="119">
        <v>0.7</v>
      </c>
      <c r="G82" s="19"/>
      <c r="H82" s="37" t="s">
        <v>113</v>
      </c>
      <c r="I82" s="60">
        <v>65</v>
      </c>
      <c r="J82" s="37">
        <v>0.8</v>
      </c>
      <c r="K82" s="37">
        <v>1</v>
      </c>
      <c r="L82" s="60">
        <v>24</v>
      </c>
      <c r="M82" s="60">
        <v>28</v>
      </c>
      <c r="N82" s="49">
        <v>380</v>
      </c>
      <c r="O82" s="26" t="s">
        <v>83</v>
      </c>
      <c r="P82" s="21" t="s">
        <v>73</v>
      </c>
      <c r="Q82" s="139" t="s">
        <v>140</v>
      </c>
      <c r="R82" s="142">
        <v>230</v>
      </c>
      <c r="S82" s="161"/>
    </row>
    <row r="83" spans="1:19" ht="15" customHeight="1" thickBot="1">
      <c r="A83" s="35" t="s">
        <v>109</v>
      </c>
      <c r="B83" s="32">
        <v>10</v>
      </c>
      <c r="C83" s="37" t="s">
        <v>108</v>
      </c>
      <c r="D83" s="37">
        <v>3.7</v>
      </c>
      <c r="E83" s="45">
        <v>1</v>
      </c>
      <c r="F83" s="119">
        <v>0.6</v>
      </c>
      <c r="G83" s="21"/>
      <c r="H83" s="31" t="s">
        <v>44</v>
      </c>
      <c r="I83" s="60">
        <v>52</v>
      </c>
      <c r="J83" s="37">
        <v>0.75</v>
      </c>
      <c r="K83" s="37" t="s">
        <v>42</v>
      </c>
      <c r="L83" s="60">
        <v>23</v>
      </c>
      <c r="M83" s="60">
        <v>24</v>
      </c>
      <c r="N83" s="45">
        <v>360</v>
      </c>
      <c r="O83" s="26" t="s">
        <v>83</v>
      </c>
      <c r="P83" s="21" t="s">
        <v>73</v>
      </c>
      <c r="Q83" s="139" t="s">
        <v>140</v>
      </c>
      <c r="R83" s="142">
        <v>272</v>
      </c>
      <c r="S83" s="162"/>
    </row>
    <row r="84" spans="1:19" ht="15" customHeight="1" thickBot="1">
      <c r="A84" s="63" t="s">
        <v>45</v>
      </c>
      <c r="B84" s="64"/>
      <c r="C84" s="65"/>
      <c r="D84" s="41">
        <f>SUM(D77:D83)</f>
        <v>31.5</v>
      </c>
      <c r="E84" s="41"/>
      <c r="F84" s="118">
        <f>SUM(F77:F83)</f>
        <v>2.8</v>
      </c>
      <c r="G84" s="41"/>
      <c r="H84" s="41"/>
      <c r="I84" s="41"/>
      <c r="J84" s="41"/>
      <c r="K84" s="41"/>
      <c r="L84" s="41"/>
      <c r="M84" s="41"/>
      <c r="N84" s="69"/>
      <c r="O84" s="41"/>
      <c r="P84" s="41"/>
      <c r="Q84" s="41"/>
      <c r="R84" s="41"/>
      <c r="S84" s="66"/>
    </row>
    <row r="85" spans="1:19" ht="15" customHeight="1" thickBot="1">
      <c r="A85" s="78" t="s">
        <v>67</v>
      </c>
      <c r="B85" s="85">
        <v>12</v>
      </c>
      <c r="C85" s="85" t="s">
        <v>77</v>
      </c>
      <c r="D85" s="85">
        <v>8.8000000000000007</v>
      </c>
      <c r="E85" s="83">
        <v>2</v>
      </c>
      <c r="F85" s="129">
        <v>0.2</v>
      </c>
      <c r="G85" s="81"/>
      <c r="H85" s="85" t="s">
        <v>126</v>
      </c>
      <c r="I85" s="98">
        <v>59</v>
      </c>
      <c r="J85" s="85">
        <v>0.8</v>
      </c>
      <c r="K85" s="85">
        <v>1</v>
      </c>
      <c r="L85" s="98">
        <v>22</v>
      </c>
      <c r="M85" s="98">
        <v>26</v>
      </c>
      <c r="N85" s="83">
        <v>320</v>
      </c>
      <c r="O85" s="81" t="s">
        <v>83</v>
      </c>
      <c r="P85" s="81" t="s">
        <v>73</v>
      </c>
      <c r="Q85" s="139" t="s">
        <v>140</v>
      </c>
      <c r="R85" s="145">
        <v>235</v>
      </c>
      <c r="S85" s="173" t="s">
        <v>138</v>
      </c>
    </row>
    <row r="86" spans="1:19" ht="15" customHeight="1" thickBot="1">
      <c r="A86" s="86" t="s">
        <v>67</v>
      </c>
      <c r="B86" s="31">
        <v>12</v>
      </c>
      <c r="C86" s="31" t="s">
        <v>114</v>
      </c>
      <c r="D86" s="31">
        <v>7.8</v>
      </c>
      <c r="E86" s="45">
        <v>2</v>
      </c>
      <c r="F86" s="128">
        <v>0.3</v>
      </c>
      <c r="G86" s="21"/>
      <c r="H86" s="31" t="s">
        <v>121</v>
      </c>
      <c r="I86" s="52">
        <v>51</v>
      </c>
      <c r="J86" s="31">
        <v>0.7</v>
      </c>
      <c r="K86" s="31">
        <v>1</v>
      </c>
      <c r="L86" s="52">
        <v>20</v>
      </c>
      <c r="M86" s="52">
        <v>24</v>
      </c>
      <c r="N86" s="45">
        <v>250</v>
      </c>
      <c r="O86" s="21" t="s">
        <v>83</v>
      </c>
      <c r="P86" s="21" t="s">
        <v>73</v>
      </c>
      <c r="Q86" s="139" t="s">
        <v>140</v>
      </c>
      <c r="R86" s="141">
        <v>243</v>
      </c>
      <c r="S86" s="174"/>
    </row>
    <row r="87" spans="1:19" ht="15" customHeight="1" thickBot="1">
      <c r="A87" s="86" t="s">
        <v>67</v>
      </c>
      <c r="B87" s="31">
        <v>12</v>
      </c>
      <c r="C87" s="31" t="s">
        <v>115</v>
      </c>
      <c r="D87" s="31">
        <v>0.7</v>
      </c>
      <c r="E87" s="45">
        <v>2</v>
      </c>
      <c r="F87" s="128">
        <v>0.1</v>
      </c>
      <c r="G87" s="21"/>
      <c r="H87" s="31" t="s">
        <v>44</v>
      </c>
      <c r="I87" s="52">
        <v>47</v>
      </c>
      <c r="J87" s="31">
        <v>0.75</v>
      </c>
      <c r="K87" s="31">
        <v>1</v>
      </c>
      <c r="L87" s="52">
        <v>18</v>
      </c>
      <c r="M87" s="52">
        <v>20</v>
      </c>
      <c r="N87" s="45">
        <v>260</v>
      </c>
      <c r="O87" s="21" t="s">
        <v>83</v>
      </c>
      <c r="P87" s="21" t="s">
        <v>73</v>
      </c>
      <c r="Q87" s="139" t="s">
        <v>140</v>
      </c>
      <c r="R87" s="141">
        <v>180</v>
      </c>
      <c r="S87" s="174"/>
    </row>
    <row r="88" spans="1:19" ht="15" customHeight="1" thickBot="1">
      <c r="A88" s="86" t="s">
        <v>67</v>
      </c>
      <c r="B88" s="31">
        <v>14</v>
      </c>
      <c r="C88" s="31" t="s">
        <v>116</v>
      </c>
      <c r="D88" s="31">
        <v>5</v>
      </c>
      <c r="E88" s="45">
        <v>2</v>
      </c>
      <c r="F88" s="128">
        <v>0.4</v>
      </c>
      <c r="G88" s="21"/>
      <c r="H88" s="31" t="s">
        <v>127</v>
      </c>
      <c r="I88" s="52">
        <v>60</v>
      </c>
      <c r="J88" s="31">
        <v>0.8</v>
      </c>
      <c r="K88" s="31" t="s">
        <v>42</v>
      </c>
      <c r="L88" s="52">
        <v>19</v>
      </c>
      <c r="M88" s="52">
        <v>20</v>
      </c>
      <c r="N88" s="45">
        <v>360</v>
      </c>
      <c r="O88" s="21" t="s">
        <v>83</v>
      </c>
      <c r="P88" s="21" t="s">
        <v>73</v>
      </c>
      <c r="Q88" s="139" t="s">
        <v>140</v>
      </c>
      <c r="R88" s="141">
        <v>285</v>
      </c>
      <c r="S88" s="174"/>
    </row>
    <row r="89" spans="1:19" ht="15" customHeight="1" thickBot="1">
      <c r="A89" s="86" t="s">
        <v>67</v>
      </c>
      <c r="B89" s="31">
        <v>31</v>
      </c>
      <c r="C89" s="31" t="s">
        <v>117</v>
      </c>
      <c r="D89" s="31">
        <v>6.5</v>
      </c>
      <c r="E89" s="45">
        <v>3</v>
      </c>
      <c r="F89" s="128">
        <v>0.6</v>
      </c>
      <c r="G89" s="21"/>
      <c r="H89" s="31" t="s">
        <v>122</v>
      </c>
      <c r="I89" s="52">
        <v>54</v>
      </c>
      <c r="J89" s="31">
        <v>0.75</v>
      </c>
      <c r="K89" s="31" t="s">
        <v>42</v>
      </c>
      <c r="L89" s="52">
        <v>23</v>
      </c>
      <c r="M89" s="52">
        <v>26</v>
      </c>
      <c r="N89" s="45">
        <v>350</v>
      </c>
      <c r="O89" s="21" t="s">
        <v>83</v>
      </c>
      <c r="P89" s="21" t="s">
        <v>73</v>
      </c>
      <c r="Q89" s="139" t="s">
        <v>140</v>
      </c>
      <c r="R89" s="141">
        <v>401</v>
      </c>
      <c r="S89" s="174"/>
    </row>
    <row r="90" spans="1:19" ht="15" customHeight="1" thickBot="1">
      <c r="A90" s="86" t="s">
        <v>67</v>
      </c>
      <c r="B90" s="31">
        <v>14</v>
      </c>
      <c r="C90" s="31" t="s">
        <v>118</v>
      </c>
      <c r="D90" s="31">
        <v>5</v>
      </c>
      <c r="E90" s="45">
        <v>3</v>
      </c>
      <c r="F90" s="128">
        <v>0.2</v>
      </c>
      <c r="G90" s="21"/>
      <c r="H90" s="31" t="s">
        <v>127</v>
      </c>
      <c r="I90" s="52">
        <v>60</v>
      </c>
      <c r="J90" s="31">
        <v>0.8</v>
      </c>
      <c r="K90" s="31" t="s">
        <v>42</v>
      </c>
      <c r="L90" s="52">
        <v>19</v>
      </c>
      <c r="M90" s="52">
        <v>20</v>
      </c>
      <c r="N90" s="45">
        <v>360</v>
      </c>
      <c r="O90" s="21" t="s">
        <v>83</v>
      </c>
      <c r="P90" s="21" t="s">
        <v>73</v>
      </c>
      <c r="Q90" s="139" t="s">
        <v>140</v>
      </c>
      <c r="R90" s="141">
        <v>300</v>
      </c>
      <c r="S90" s="174"/>
    </row>
    <row r="91" spans="1:19" ht="15" customHeight="1" thickBot="1">
      <c r="A91" s="86" t="s">
        <v>67</v>
      </c>
      <c r="B91" s="31">
        <v>37</v>
      </c>
      <c r="C91" s="31" t="s">
        <v>119</v>
      </c>
      <c r="D91" s="31">
        <v>17.600000000000001</v>
      </c>
      <c r="E91" s="45">
        <v>8</v>
      </c>
      <c r="F91" s="128">
        <v>0.3</v>
      </c>
      <c r="G91" s="21"/>
      <c r="H91" s="31" t="s">
        <v>112</v>
      </c>
      <c r="I91" s="52">
        <v>48</v>
      </c>
      <c r="J91" s="31">
        <v>0.7</v>
      </c>
      <c r="K91" s="31" t="s">
        <v>42</v>
      </c>
      <c r="L91" s="52">
        <v>23</v>
      </c>
      <c r="M91" s="52">
        <v>26</v>
      </c>
      <c r="N91" s="45">
        <v>320</v>
      </c>
      <c r="O91" s="21" t="s">
        <v>83</v>
      </c>
      <c r="P91" s="21" t="s">
        <v>73</v>
      </c>
      <c r="Q91" s="139" t="s">
        <v>140</v>
      </c>
      <c r="R91" s="141">
        <v>297</v>
      </c>
      <c r="S91" s="174"/>
    </row>
    <row r="92" spans="1:19" ht="15" customHeight="1" thickBot="1">
      <c r="A92" s="87" t="s">
        <v>67</v>
      </c>
      <c r="B92" s="88">
        <v>38</v>
      </c>
      <c r="C92" s="88" t="s">
        <v>120</v>
      </c>
      <c r="D92" s="88">
        <v>7.3</v>
      </c>
      <c r="E92" s="91">
        <v>4</v>
      </c>
      <c r="F92" s="130">
        <v>0.5</v>
      </c>
      <c r="G92" s="89"/>
      <c r="H92" s="88" t="s">
        <v>112</v>
      </c>
      <c r="I92" s="90">
        <v>51</v>
      </c>
      <c r="J92" s="88">
        <v>0.8</v>
      </c>
      <c r="K92" s="88" t="s">
        <v>42</v>
      </c>
      <c r="L92" s="90">
        <v>23</v>
      </c>
      <c r="M92" s="90">
        <v>24</v>
      </c>
      <c r="N92" s="91">
        <v>390</v>
      </c>
      <c r="O92" s="89" t="s">
        <v>83</v>
      </c>
      <c r="P92" s="89" t="s">
        <v>73</v>
      </c>
      <c r="Q92" s="139" t="s">
        <v>140</v>
      </c>
      <c r="R92" s="146">
        <v>400</v>
      </c>
      <c r="S92" s="175"/>
    </row>
    <row r="93" spans="1:19" ht="15" customHeight="1" thickBot="1">
      <c r="A93" s="93" t="s">
        <v>45</v>
      </c>
      <c r="B93" s="94"/>
      <c r="C93" s="95"/>
      <c r="D93" s="95">
        <f>SUM(D85:D92)</f>
        <v>58.699999999999996</v>
      </c>
      <c r="E93" s="95"/>
      <c r="F93" s="95">
        <f>SUM(F85:F92)</f>
        <v>2.6</v>
      </c>
      <c r="G93" s="95"/>
      <c r="H93" s="95"/>
      <c r="I93" s="95"/>
      <c r="J93" s="95"/>
      <c r="K93" s="95"/>
      <c r="L93" s="95"/>
      <c r="M93" s="95"/>
      <c r="N93" s="96"/>
      <c r="O93" s="95"/>
      <c r="P93" s="95"/>
      <c r="Q93" s="95"/>
      <c r="R93" s="95"/>
      <c r="S93" s="97"/>
    </row>
    <row r="94" spans="1:19" ht="15" customHeight="1" thickBot="1">
      <c r="A94" s="35" t="s">
        <v>123</v>
      </c>
      <c r="B94" s="32">
        <v>49</v>
      </c>
      <c r="C94" s="55" t="s">
        <v>74</v>
      </c>
      <c r="D94" s="55">
        <v>2</v>
      </c>
      <c r="E94" s="55">
        <v>1</v>
      </c>
      <c r="F94" s="55">
        <v>1</v>
      </c>
      <c r="G94" s="112"/>
      <c r="H94" s="31" t="s">
        <v>111</v>
      </c>
      <c r="I94" s="52">
        <v>54</v>
      </c>
      <c r="J94" s="31">
        <v>0.8</v>
      </c>
      <c r="K94" s="31" t="s">
        <v>42</v>
      </c>
      <c r="L94" s="52">
        <v>24</v>
      </c>
      <c r="M94" s="52">
        <v>26</v>
      </c>
      <c r="N94" s="45">
        <v>410</v>
      </c>
      <c r="O94" s="21" t="s">
        <v>83</v>
      </c>
      <c r="P94" s="21" t="s">
        <v>73</v>
      </c>
      <c r="Q94" s="139" t="s">
        <v>140</v>
      </c>
      <c r="R94" s="52">
        <v>346</v>
      </c>
      <c r="S94" s="176" t="s">
        <v>139</v>
      </c>
    </row>
    <row r="95" spans="1:19" ht="15" customHeight="1" thickBot="1">
      <c r="A95" s="51" t="s">
        <v>123</v>
      </c>
      <c r="B95" s="32">
        <v>49</v>
      </c>
      <c r="C95" s="32" t="s">
        <v>92</v>
      </c>
      <c r="D95" s="32">
        <v>2</v>
      </c>
      <c r="E95" s="46">
        <v>2</v>
      </c>
      <c r="F95" s="24">
        <v>0.7</v>
      </c>
      <c r="G95" s="24"/>
      <c r="H95" s="32" t="s">
        <v>111</v>
      </c>
      <c r="I95" s="53">
        <v>54</v>
      </c>
      <c r="J95" s="32">
        <v>0.8</v>
      </c>
      <c r="K95" s="32" t="s">
        <v>42</v>
      </c>
      <c r="L95" s="53">
        <v>24</v>
      </c>
      <c r="M95" s="53">
        <v>26</v>
      </c>
      <c r="N95" s="46">
        <v>410</v>
      </c>
      <c r="O95" s="24" t="s">
        <v>83</v>
      </c>
      <c r="P95" s="24" t="s">
        <v>73</v>
      </c>
      <c r="Q95" s="139" t="s">
        <v>140</v>
      </c>
      <c r="R95" s="53">
        <v>250</v>
      </c>
      <c r="S95" s="177"/>
    </row>
    <row r="96" spans="1:19" ht="15" customHeight="1" thickBot="1">
      <c r="A96" s="14" t="s">
        <v>45</v>
      </c>
      <c r="B96" s="68"/>
      <c r="C96" s="68"/>
      <c r="D96" s="67">
        <f>SUM(D95:D95)</f>
        <v>2</v>
      </c>
      <c r="E96" s="67"/>
      <c r="F96" s="67">
        <f>SUM(F94:F95)</f>
        <v>1.7</v>
      </c>
      <c r="G96" s="67"/>
      <c r="H96" s="67"/>
      <c r="I96" s="67"/>
      <c r="J96" s="67"/>
      <c r="K96" s="67"/>
      <c r="L96" s="67"/>
      <c r="M96" s="67"/>
      <c r="N96" s="70"/>
      <c r="O96" s="67"/>
      <c r="P96" s="67"/>
      <c r="Q96" s="67"/>
      <c r="R96" s="67"/>
      <c r="S96" s="58"/>
    </row>
    <row r="97" spans="1:22" ht="15" customHeight="1" thickBot="1">
      <c r="A97" s="99" t="s">
        <v>124</v>
      </c>
      <c r="B97" s="100"/>
      <c r="C97" s="100"/>
      <c r="D97" s="33">
        <f>D96+D93+D84+D76+D65+D60</f>
        <v>311.10000000000002</v>
      </c>
      <c r="E97" s="33"/>
      <c r="F97" s="33">
        <f>F96+F93+F84+F76+F65+F60</f>
        <v>17.599999999999998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97"/>
      <c r="S97" s="71"/>
    </row>
    <row r="98" spans="1:22" ht="15" customHeight="1">
      <c r="A98" s="35"/>
      <c r="B98" s="12"/>
      <c r="C98" s="1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1"/>
    </row>
    <row r="99" spans="1:22">
      <c r="A99" s="166" t="s">
        <v>51</v>
      </c>
      <c r="B99" s="167"/>
      <c r="C99" s="167"/>
      <c r="D99" s="167"/>
      <c r="E99" s="167"/>
      <c r="F99" s="167"/>
      <c r="G99" s="167"/>
      <c r="H99" s="167"/>
      <c r="I99" s="27"/>
      <c r="J99" s="167" t="s">
        <v>46</v>
      </c>
      <c r="K99" s="167"/>
      <c r="L99" s="167"/>
      <c r="M99" s="167"/>
      <c r="N99" s="28"/>
      <c r="O99" s="166" t="s">
        <v>52</v>
      </c>
      <c r="P99" s="166"/>
      <c r="Q99" s="166"/>
      <c r="R99" s="166"/>
      <c r="S99" s="166"/>
    </row>
    <row r="100" spans="1:22" ht="12.75" customHeight="1">
      <c r="A100" s="167" t="s">
        <v>47</v>
      </c>
      <c r="B100" s="167"/>
      <c r="C100" s="167"/>
      <c r="D100" s="167"/>
      <c r="E100" s="167"/>
      <c r="F100" s="167"/>
      <c r="G100" s="167"/>
      <c r="H100" s="167"/>
      <c r="I100" s="29"/>
      <c r="J100" s="167" t="s">
        <v>48</v>
      </c>
      <c r="K100" s="167"/>
      <c r="L100" s="167"/>
      <c r="M100" s="29"/>
      <c r="N100" s="167" t="s">
        <v>49</v>
      </c>
      <c r="O100" s="167"/>
      <c r="P100" s="167"/>
      <c r="Q100" s="167"/>
      <c r="R100" s="167"/>
      <c r="S100" s="29"/>
    </row>
    <row r="101" spans="1:22" ht="12" hidden="1" customHeight="1"/>
    <row r="102" spans="1:22" ht="7.15" hidden="1" customHeight="1"/>
    <row r="103" spans="1:22">
      <c r="V103" s="5" t="s">
        <v>70</v>
      </c>
    </row>
    <row r="105" spans="1:22">
      <c r="V105" s="5" t="s">
        <v>70</v>
      </c>
    </row>
  </sheetData>
  <autoFilter ref="A24:S38"/>
  <mergeCells count="62">
    <mergeCell ref="A8:G8"/>
    <mergeCell ref="N8:S8"/>
    <mergeCell ref="Q22:Q23"/>
    <mergeCell ref="D22:D23"/>
    <mergeCell ref="N10:S10"/>
    <mergeCell ref="A10:G10"/>
    <mergeCell ref="A17:S17"/>
    <mergeCell ref="B22:B23"/>
    <mergeCell ref="P22:P23"/>
    <mergeCell ref="A19:S19"/>
    <mergeCell ref="C22:C23"/>
    <mergeCell ref="E22:E23"/>
    <mergeCell ref="S22:S23"/>
    <mergeCell ref="H22:N22"/>
    <mergeCell ref="G2:J2"/>
    <mergeCell ref="O22:O23"/>
    <mergeCell ref="A16:S16"/>
    <mergeCell ref="A18:S18"/>
    <mergeCell ref="F22:G22"/>
    <mergeCell ref="A2:F2"/>
    <mergeCell ref="M2:Q2"/>
    <mergeCell ref="R22:R23"/>
    <mergeCell ref="A11:G11"/>
    <mergeCell ref="A3:G3"/>
    <mergeCell ref="N3:R3"/>
    <mergeCell ref="A4:F4"/>
    <mergeCell ref="A6:G6"/>
    <mergeCell ref="N6:S6"/>
    <mergeCell ref="A5:G5"/>
    <mergeCell ref="N5:S5"/>
    <mergeCell ref="A7:G7"/>
    <mergeCell ref="S85:S92"/>
    <mergeCell ref="S94:S95"/>
    <mergeCell ref="A100:H100"/>
    <mergeCell ref="J100:L100"/>
    <mergeCell ref="N100:R100"/>
    <mergeCell ref="F78:F79"/>
    <mergeCell ref="F80:F81"/>
    <mergeCell ref="R69:R70"/>
    <mergeCell ref="F69:F70"/>
    <mergeCell ref="N7:S7"/>
    <mergeCell ref="N13:S13"/>
    <mergeCell ref="N9:S9"/>
    <mergeCell ref="N11:S11"/>
    <mergeCell ref="N12:S12"/>
    <mergeCell ref="A22:A23"/>
    <mergeCell ref="S25:S30"/>
    <mergeCell ref="S32:S37"/>
    <mergeCell ref="A99:H99"/>
    <mergeCell ref="J99:M99"/>
    <mergeCell ref="O99:S99"/>
    <mergeCell ref="B69:B70"/>
    <mergeCell ref="B78:B79"/>
    <mergeCell ref="B80:B81"/>
    <mergeCell ref="S61:S64"/>
    <mergeCell ref="R78:R79"/>
    <mergeCell ref="R80:R81"/>
    <mergeCell ref="S39:S43"/>
    <mergeCell ref="S45:S46"/>
    <mergeCell ref="S49:S59"/>
    <mergeCell ref="S66:S75"/>
    <mergeCell ref="S77:S83"/>
  </mergeCells>
  <phoneticPr fontId="0" type="noConversion"/>
  <pageMargins left="0.43307086614173229" right="0.15748031496062992" top="0.2" bottom="0.21" header="0.99" footer="0.21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ohorona</cp:lastModifiedBy>
  <cp:lastPrinted>2019-01-23T10:17:56Z</cp:lastPrinted>
  <dcterms:created xsi:type="dcterms:W3CDTF">2017-07-26T10:58:12Z</dcterms:created>
  <dcterms:modified xsi:type="dcterms:W3CDTF">2019-03-06T06:05:04Z</dcterms:modified>
</cp:coreProperties>
</file>