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<sst xmlns="http://schemas.openxmlformats.org/spreadsheetml/2006/main" count="2290" uniqueCount="698">
  <si>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</si>
  <si>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</si>
  <si>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</si>
  <si>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</si>
  <si>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</si>
  <si>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</si>
  <si>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</si>
  <si>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</si>
  <si>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</si>
  <si>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</si>
  <si>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</si>
  <si>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</si>
  <si>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</si>
  <si>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</si>
  <si>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</si>
  <si>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</si>
  <si>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</si>
  <si>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</si>
  <si>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</si>
  <si>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</si>
  <si>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</si>
  <si>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</si>
  <si>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</si>
  <si>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</si>
  <si>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</si>
  <si>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</si>
  <si>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</si>
  <si>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</si>
  <si>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</si>
  <si>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</si>
  <si>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</si>
  <si>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</si>
  <si>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</si>
  <si>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</si>
  <si>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</si>
  <si>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</si>
  <si>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</si>
  <si>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Мирогощанське</t>
  </si>
  <si>
    <t>Білогородське</t>
  </si>
  <si>
    <t>Чеботарьов В.В.(050)4351406</t>
  </si>
  <si>
    <t>Сердюк О.В.(066)8243788</t>
  </si>
  <si>
    <t>Стадія розробки</t>
  </si>
  <si>
    <t>Бущанське</t>
  </si>
  <si>
    <t>Буща</t>
  </si>
  <si>
    <t>Любомирське</t>
  </si>
  <si>
    <t>Мартинівське</t>
  </si>
  <si>
    <t>Тараканівська</t>
  </si>
  <si>
    <t xml:space="preserve">Смизьке </t>
  </si>
  <si>
    <t>ДП "Дубенське лісове господарство "</t>
  </si>
  <si>
    <t>РІ ЛРК 025617</t>
  </si>
  <si>
    <t>Суцільнолісосічний</t>
  </si>
  <si>
    <t>Ясен</t>
  </si>
  <si>
    <t>Граб</t>
  </si>
  <si>
    <t>Береза</t>
  </si>
  <si>
    <t>6(1)</t>
  </si>
  <si>
    <t>2(1)</t>
  </si>
  <si>
    <t>Вербська</t>
  </si>
  <si>
    <t>РІ ЛРК 025618</t>
  </si>
  <si>
    <t>5(1)</t>
  </si>
  <si>
    <t>Варковицька</t>
  </si>
  <si>
    <t>Смизьке</t>
  </si>
  <si>
    <t>РІ ЛРК 025619</t>
  </si>
  <si>
    <t>Дуб</t>
  </si>
  <si>
    <t>Смизька</t>
  </si>
  <si>
    <t>РІ ЛРК 025620</t>
  </si>
  <si>
    <t>Сосна</t>
  </si>
  <si>
    <t>19(1)</t>
  </si>
  <si>
    <t>19(2)</t>
  </si>
  <si>
    <t>8(1)</t>
  </si>
  <si>
    <t>Сестрятинське</t>
  </si>
  <si>
    <t>Вільха</t>
  </si>
  <si>
    <t>11(1)</t>
  </si>
  <si>
    <t>Радивилівська</t>
  </si>
  <si>
    <t>Дубенське</t>
  </si>
  <si>
    <t>Крупецьке</t>
  </si>
  <si>
    <t>РІ ЛРК 025622</t>
  </si>
  <si>
    <t>РІ ЛРК 025621</t>
  </si>
  <si>
    <t>Прохідна</t>
  </si>
  <si>
    <t>9(1)</t>
  </si>
  <si>
    <t>2(2)</t>
  </si>
  <si>
    <t>Крупецька</t>
  </si>
  <si>
    <t>РІ ЛРК 025623</t>
  </si>
  <si>
    <t>Проріджування</t>
  </si>
  <si>
    <t>Радивилівське</t>
  </si>
  <si>
    <t>Козинська</t>
  </si>
  <si>
    <t>РІ ЛРК 025624</t>
  </si>
  <si>
    <t>РІ ЛРК 025625</t>
  </si>
  <si>
    <t>РІ ЛРК 025626</t>
  </si>
  <si>
    <t>РІ ЛРК 025627</t>
  </si>
  <si>
    <t>Санітарна рубка вибіркова</t>
  </si>
  <si>
    <t>Дуб Черв.</t>
  </si>
  <si>
    <t>Привільненська</t>
  </si>
  <si>
    <t>Мирогощанська</t>
  </si>
  <si>
    <t>17(1)</t>
  </si>
  <si>
    <t>РІ ЛРК 025628</t>
  </si>
  <si>
    <t>50.319073, 25.327026</t>
  </si>
  <si>
    <t>50.284617, 25.284306</t>
  </si>
  <si>
    <t>50.236775, 25.307775</t>
  </si>
  <si>
    <t>50.242383, 25.750186</t>
  </si>
  <si>
    <t>50.199096, 25.831856</t>
  </si>
  <si>
    <t>50.195047, 25.847027</t>
  </si>
  <si>
    <t>50.194270, 25.847691</t>
  </si>
  <si>
    <t>50.192619, 25.857621</t>
  </si>
  <si>
    <t>50.194154, 25.850120</t>
  </si>
  <si>
    <t>50.219441, 25.799043</t>
  </si>
  <si>
    <t>50.194288, 25.270634</t>
  </si>
  <si>
    <t>50.236846, 25.807695</t>
  </si>
  <si>
    <t>50.235494, 25.895849</t>
  </si>
  <si>
    <t>РІ ЛРК 025629</t>
  </si>
  <si>
    <t>РІ ЛРК 025630</t>
  </si>
  <si>
    <t>18(1)</t>
  </si>
  <si>
    <t>18(2)</t>
  </si>
  <si>
    <t>18(3)</t>
  </si>
  <si>
    <t>25(2)</t>
  </si>
  <si>
    <t>34(1)</t>
  </si>
  <si>
    <t>14(1)</t>
  </si>
  <si>
    <t>24(1)</t>
  </si>
  <si>
    <t>1(1)</t>
  </si>
  <si>
    <t>1(2)</t>
  </si>
  <si>
    <t>1(3)</t>
  </si>
  <si>
    <t>1(4)</t>
  </si>
  <si>
    <t>1(5)</t>
  </si>
  <si>
    <t>1(6)</t>
  </si>
  <si>
    <t>22(1)</t>
  </si>
  <si>
    <t>16(1)</t>
  </si>
  <si>
    <t>2(4)</t>
  </si>
  <si>
    <t>4(1)</t>
  </si>
  <si>
    <t>Санітарна рубка суцільна</t>
  </si>
  <si>
    <t>5(3)</t>
  </si>
  <si>
    <t>РІ ЛРК 025631</t>
  </si>
  <si>
    <t>12(1)</t>
  </si>
  <si>
    <t>РІ ЛРК 025632</t>
  </si>
  <si>
    <t>РІ ЛРК 025633</t>
  </si>
  <si>
    <t>РІ ЛРК 025634</t>
  </si>
  <si>
    <t>3(1)</t>
  </si>
  <si>
    <t>50.318378, 25.707924</t>
  </si>
  <si>
    <t>50.318870, 25.710843</t>
  </si>
  <si>
    <t>50.318058, 25.712101</t>
  </si>
  <si>
    <t>50.317739, 25.708897</t>
  </si>
  <si>
    <t>50.315794, 25.704749</t>
  </si>
  <si>
    <t>50.313568, 25.709084</t>
  </si>
  <si>
    <t>50.310796, 25.715658</t>
  </si>
  <si>
    <t>50.306841, 25.723742</t>
  </si>
  <si>
    <t>50.314740, 25.723000</t>
  </si>
  <si>
    <t>50.313661, 25.723919</t>
  </si>
  <si>
    <t>50.317519, 25.723325</t>
  </si>
  <si>
    <t>50.316579, 25.723419</t>
  </si>
  <si>
    <t>50.312780, 25.727475</t>
  </si>
  <si>
    <t>50.312297, 25.729029</t>
  </si>
  <si>
    <t>50.314481, 25.733625</t>
  </si>
  <si>
    <t>50.311639, 25.694728</t>
  </si>
  <si>
    <t>50.308657, 25.700134</t>
  </si>
  <si>
    <t>50.310038, 25.697268</t>
  </si>
  <si>
    <t>50.312652, 25.691963</t>
  </si>
  <si>
    <t>50.311805, 25.708452</t>
  </si>
  <si>
    <t>50.309625, 25.712039</t>
  </si>
  <si>
    <t>50.307467, 25.717298</t>
  </si>
  <si>
    <t>50.309444, 25.712593</t>
  </si>
  <si>
    <t>50.308719, 25.713486</t>
  </si>
  <si>
    <t>50.319716, 25.496692</t>
  </si>
  <si>
    <t>50.251807, 25.907500</t>
  </si>
  <si>
    <t>50.252494, 25.910597</t>
  </si>
  <si>
    <t>50.118941, 25.311703</t>
  </si>
  <si>
    <t>50.118410, 25.312614</t>
  </si>
  <si>
    <t>50.243142, 25.388901</t>
  </si>
  <si>
    <t>РІ ЛРК 025635</t>
  </si>
  <si>
    <t>Соснівське</t>
  </si>
  <si>
    <t>РІ ЛРК 025636</t>
  </si>
  <si>
    <t>Семидубська</t>
  </si>
  <si>
    <t>РІ ЛРК 025637</t>
  </si>
  <si>
    <t>50.323660, 25.509858</t>
  </si>
  <si>
    <t>50.315083, 25.495589</t>
  </si>
  <si>
    <t>50.315604, 25.508957</t>
  </si>
  <si>
    <t>50.304070, 25.475865</t>
  </si>
  <si>
    <t>50.501265, 26.019238</t>
  </si>
  <si>
    <t>50.230240, 25.183859</t>
  </si>
  <si>
    <t>50.234063, 25.226976</t>
  </si>
  <si>
    <t>50.234763, 25.784189</t>
  </si>
  <si>
    <t>50.417555, 25.636818</t>
  </si>
  <si>
    <t>50.429545, 25.640604</t>
  </si>
  <si>
    <t>50.427796, 25.641184</t>
  </si>
  <si>
    <t>50.408435, 25.895736</t>
  </si>
  <si>
    <t>50.252899, 25.803768</t>
  </si>
  <si>
    <t>50.256585, 25.833160</t>
  </si>
  <si>
    <t>50.256448, 25.841422</t>
  </si>
  <si>
    <t>50.256640, 25.844984</t>
  </si>
  <si>
    <t>50.253677, 25.848631</t>
  </si>
  <si>
    <t>50.253636, 25.900773</t>
  </si>
  <si>
    <t>50.237539, 25.854146</t>
  </si>
  <si>
    <t>50.260413, 25.843203</t>
  </si>
  <si>
    <t>50.234398, 25.315646</t>
  </si>
  <si>
    <t>50.188391, 25.288105</t>
  </si>
  <si>
    <t>50.180917, 25.294156</t>
  </si>
  <si>
    <t>50.246168, 25.372863</t>
  </si>
  <si>
    <t>50.212483, 25.411186</t>
  </si>
  <si>
    <t>50.119301, 25.319750</t>
  </si>
  <si>
    <t>50.120952, 25.318677</t>
  </si>
  <si>
    <t>50.274479, 25.924707</t>
  </si>
  <si>
    <t>50.287286, 25.872994</t>
  </si>
  <si>
    <t>Майданське</t>
  </si>
  <si>
    <t>РІ ЛРК 025638</t>
  </si>
  <si>
    <t>10(1)</t>
  </si>
  <si>
    <t>50.281474, 26.004586</t>
  </si>
  <si>
    <t>50.270389, 25.997200</t>
  </si>
  <si>
    <t>50.309390, 25.967682</t>
  </si>
  <si>
    <t>РІ ЛРК 025639</t>
  </si>
  <si>
    <t>РІ ЛРК 025640</t>
  </si>
  <si>
    <t>4(2)</t>
  </si>
  <si>
    <t>РІ ЛРК 025641</t>
  </si>
  <si>
    <t>РІ ЛРК 025642</t>
  </si>
  <si>
    <t>РІ ЛРК 025643</t>
  </si>
  <si>
    <t>50.301612, 25.913604</t>
  </si>
  <si>
    <t>50.294374, 25.899786</t>
  </si>
  <si>
    <t>50.317398, 25.465568</t>
  </si>
  <si>
    <t>50.306217, 25.477349</t>
  </si>
  <si>
    <t>50.307738, 25.487605</t>
  </si>
  <si>
    <t>50.286875, 25.267707</t>
  </si>
  <si>
    <t>50.288000, 25.273372</t>
  </si>
  <si>
    <t>50.285148, 25.285002</t>
  </si>
  <si>
    <t>50.500011, 26.014214</t>
  </si>
  <si>
    <t>РІ ЛРК 025646</t>
  </si>
  <si>
    <t>РІ ЛРК 025647</t>
  </si>
  <si>
    <t>РІ ЛРК 025644</t>
  </si>
  <si>
    <t>РІ ЛРК 025645</t>
  </si>
  <si>
    <t>15(1)</t>
  </si>
  <si>
    <t>РІ ЛРК 025649</t>
  </si>
  <si>
    <t>Освітлення</t>
  </si>
  <si>
    <t>РІ ЛРК 025648</t>
  </si>
  <si>
    <t>РІ ЛРК 025650</t>
  </si>
  <si>
    <t>РІ ЛРК 025651</t>
  </si>
  <si>
    <t>РІ ЛРК 025652</t>
  </si>
  <si>
    <t>50.251545, 25.753101</t>
  </si>
  <si>
    <t>50.242516, 25.749839</t>
  </si>
  <si>
    <t>50.241555, 25.754260</t>
  </si>
  <si>
    <t>50.193774, 25.815757</t>
  </si>
  <si>
    <t>50.200203, 25.820392</t>
  </si>
  <si>
    <t>50.198664, 25.820779</t>
  </si>
  <si>
    <t>50.194598, 25.834426</t>
  </si>
  <si>
    <t>50.212131, 25.814275</t>
  </si>
  <si>
    <t>50.211843, 25.821527</t>
  </si>
  <si>
    <t>50.229238, 25.840131</t>
  </si>
  <si>
    <t>50.228538, 25.869657</t>
  </si>
  <si>
    <t>50.227385, 25.869936</t>
  </si>
  <si>
    <t>50.227549, 25.871674</t>
  </si>
  <si>
    <t>50.303302, 25.946569</t>
  </si>
  <si>
    <t>50.275363, 25.945247</t>
  </si>
  <si>
    <t>50.215102, 25.239429</t>
  </si>
  <si>
    <t>50.352063, 25.639507</t>
  </si>
  <si>
    <t>50.367956, 25.869813</t>
  </si>
  <si>
    <t>50.343601, 25.473918</t>
  </si>
  <si>
    <t>50.343258, 25.472416</t>
  </si>
  <si>
    <t>50.343286, 25.473876</t>
  </si>
  <si>
    <t>50.343258, 25.474283</t>
  </si>
  <si>
    <t>50.343327, 25.474712</t>
  </si>
  <si>
    <t>50.343299, 25.471172</t>
  </si>
  <si>
    <t>РІ ЛРК 025653</t>
  </si>
  <si>
    <t>50.211949, 25.400858</t>
  </si>
  <si>
    <t>50.213061, 25.403562</t>
  </si>
  <si>
    <t>РІ ЛРК 025654</t>
  </si>
  <si>
    <t>Кленова</t>
  </si>
  <si>
    <t>Явір</t>
  </si>
  <si>
    <t>РІ ЛРК 025655</t>
  </si>
  <si>
    <t>РІ ЛРК 025656</t>
  </si>
  <si>
    <t>50.311226, 25.488755</t>
  </si>
  <si>
    <t>50.312692, 25.487446</t>
  </si>
  <si>
    <t>50.312747, 25.488347</t>
  </si>
  <si>
    <t>50.317940, 25.462190</t>
  </si>
  <si>
    <t>50.347635, 25.539867</t>
  </si>
  <si>
    <t>50.244087, 25.887074</t>
  </si>
  <si>
    <t>50.250152, 25.903811</t>
  </si>
  <si>
    <t>50.247778, 25.905484</t>
  </si>
  <si>
    <t>50.248478, 25.906879</t>
  </si>
  <si>
    <t>РІ ЛРК 025657</t>
  </si>
  <si>
    <t>50.309353, 25.807486</t>
  </si>
  <si>
    <t>50.303830, 25.814492</t>
  </si>
  <si>
    <t>50.286065, 25.881569</t>
  </si>
  <si>
    <t>Майдан</t>
  </si>
  <si>
    <t>РІ ЛРК 025658</t>
  </si>
  <si>
    <t>РІ ЛРК 025659</t>
  </si>
  <si>
    <t>РІ ЛРК 025660</t>
  </si>
  <si>
    <t>РІ ЛРК 025661</t>
  </si>
  <si>
    <t>Прочищення</t>
  </si>
  <si>
    <t>РІ ЛРК 025662</t>
  </si>
  <si>
    <t>РІ ЛРК 025663</t>
  </si>
  <si>
    <t>РІ ЛРК 025664</t>
  </si>
  <si>
    <t>РІ ЛРК 025665</t>
  </si>
  <si>
    <t>РІ ЛРК 025666</t>
  </si>
  <si>
    <t>34(2)</t>
  </si>
  <si>
    <t>16(2)</t>
  </si>
  <si>
    <t>25(3)</t>
  </si>
  <si>
    <t>5(2)</t>
  </si>
  <si>
    <t>8(2)</t>
  </si>
  <si>
    <t>РІ ЛРК 025667</t>
  </si>
  <si>
    <t>РІ ЛРК 025668</t>
  </si>
  <si>
    <t>Хорівське</t>
  </si>
  <si>
    <t>РІ ЛРК 025669</t>
  </si>
  <si>
    <t>Острозька</t>
  </si>
  <si>
    <t>Мостівське</t>
  </si>
  <si>
    <t>РІ ЛРК 025670</t>
  </si>
  <si>
    <t>Мізоцька</t>
  </si>
  <si>
    <t>Верхівське</t>
  </si>
  <si>
    <t>РІ ЛРК 025671</t>
  </si>
  <si>
    <t>РІ ЛРК 025672</t>
  </si>
  <si>
    <t>Новомалинське</t>
  </si>
  <si>
    <t>Гощанське</t>
  </si>
  <si>
    <t>РІ ЛРК 025673</t>
  </si>
  <si>
    <t>Гощанська</t>
  </si>
  <si>
    <t>РІ ЛРК 025674</t>
  </si>
  <si>
    <t>13(1)</t>
  </si>
  <si>
    <t>РІ ЛРК 025675</t>
  </si>
  <si>
    <t>РІ ЛРК 025676</t>
  </si>
  <si>
    <t>РІ ЛРК 025677</t>
  </si>
  <si>
    <t>Дублянське</t>
  </si>
  <si>
    <t>РІ ЛРК 025678</t>
  </si>
  <si>
    <t>Ярославицька</t>
  </si>
  <si>
    <t>Демидівська</t>
  </si>
  <si>
    <t>Острожецьке</t>
  </si>
  <si>
    <t>Млинівська</t>
  </si>
  <si>
    <t>Млинівське</t>
  </si>
  <si>
    <t>РІ ЛРК 025679</t>
  </si>
  <si>
    <t>РІ ЛРК 025680</t>
  </si>
  <si>
    <t>РІ ЛРК 025681</t>
  </si>
  <si>
    <t>10(2)</t>
  </si>
  <si>
    <t>РІ ЛРК 025682</t>
  </si>
  <si>
    <t>РІ ЛРК 025684</t>
  </si>
  <si>
    <t>РІ ЛРК 025693</t>
  </si>
  <si>
    <t>РІ ЛРК 025683</t>
  </si>
  <si>
    <t>Вовковиївське</t>
  </si>
  <si>
    <t>РІ ЛРК 025685</t>
  </si>
  <si>
    <t>РІ ЛРК 025686</t>
  </si>
  <si>
    <t>РІ ЛРК 025687</t>
  </si>
  <si>
    <t>9(2)</t>
  </si>
  <si>
    <t>РІ ЛРК 025688</t>
  </si>
  <si>
    <t>РІ ЛРК 025689</t>
  </si>
  <si>
    <t>РІ ЛРК 025690</t>
  </si>
  <si>
    <t>РІ ЛРК 025691</t>
  </si>
  <si>
    <t>РІ ЛРК 025692</t>
  </si>
  <si>
    <t>РІ ЛРК 025694</t>
  </si>
  <si>
    <t>Острожецька</t>
  </si>
  <si>
    <t>РІ ЛРК 025695</t>
  </si>
  <si>
    <t>Боремельська</t>
  </si>
  <si>
    <t>РІ ЛРК 025696</t>
  </si>
  <si>
    <t>РІ ЛРК 025697</t>
  </si>
  <si>
    <t>РІ ЛРК 025698</t>
  </si>
  <si>
    <t>РІ ЛРК 025699</t>
  </si>
  <si>
    <t>РІ ЛРК 025700</t>
  </si>
  <si>
    <t>50.366709, 26.579219</t>
  </si>
  <si>
    <t>50.372492, 26.587430</t>
  </si>
  <si>
    <t>50.274014, 26.140834</t>
  </si>
  <si>
    <t>50.303737, 26.132960</t>
  </si>
  <si>
    <t>50.387477, 26.364664</t>
  </si>
  <si>
    <t>50.387152, 26.364739</t>
  </si>
  <si>
    <t>50.276679, 26.373740</t>
  </si>
  <si>
    <t>50.194603, 26.220135</t>
  </si>
  <si>
    <t>50.181851, 26.222385</t>
  </si>
  <si>
    <t>50.749155, 26.740560</t>
  </si>
  <si>
    <t>50.391346, 26.364193</t>
  </si>
  <si>
    <t>50.388993, 26.359977</t>
  </si>
  <si>
    <t>50.386927, 26.369772</t>
  </si>
  <si>
    <t>50.385045, 26.365484</t>
  </si>
  <si>
    <t>50.383280, 26.365302</t>
  </si>
  <si>
    <t>50.391263, 26.369877</t>
  </si>
  <si>
    <t>50.415476, 26.416599</t>
  </si>
  <si>
    <t>50.423269, 26.420494</t>
  </si>
  <si>
    <t>50.424164, 26.490866</t>
  </si>
  <si>
    <t>50.371454, 26.590059</t>
  </si>
  <si>
    <t>50.282747, 26.435442</t>
  </si>
  <si>
    <t>50.275068, 26.438403</t>
  </si>
  <si>
    <t>50.275623, 26.439336</t>
  </si>
  <si>
    <t>50.202295, 26.229748</t>
  </si>
  <si>
    <t>50.201636, 26.231529</t>
  </si>
  <si>
    <t>50.389763, 26.427339</t>
  </si>
  <si>
    <t>50.382083, 26.371647</t>
  </si>
  <si>
    <t>50.382042, 26.372784</t>
  </si>
  <si>
    <t>50.383856, 26.377661</t>
  </si>
  <si>
    <t>50.309477, 26.109870</t>
  </si>
  <si>
    <t>50.261409, 25.918497</t>
  </si>
  <si>
    <t>50.282858, 25.875560</t>
  </si>
  <si>
    <t>50.282035, 25.876311</t>
  </si>
  <si>
    <t>50.274343, 25.881032</t>
  </si>
  <si>
    <t>50.276386, 25.887834</t>
  </si>
  <si>
    <t>50.275837, 25.873092</t>
  </si>
  <si>
    <t>50.275165, 25.873007</t>
  </si>
  <si>
    <t>50.280884, 25.898219</t>
  </si>
  <si>
    <t>50.280596, 25.897747</t>
  </si>
  <si>
    <t>50.279471, 25.898026</t>
  </si>
  <si>
    <t>50.299597, 25.951413</t>
  </si>
  <si>
    <t>50.302036, 25.946606</t>
  </si>
  <si>
    <t>50.269049, 25.998298</t>
  </si>
  <si>
    <t>50.312066, 25.804731</t>
  </si>
  <si>
    <t>50.312861, 25.707635</t>
  </si>
  <si>
    <t>50.313505, 25.704910</t>
  </si>
  <si>
    <t>50.309311, 25.715038</t>
  </si>
  <si>
    <t>50.308517, 25.717313</t>
  </si>
  <si>
    <t>50.315861, 25.693795</t>
  </si>
  <si>
    <t>50.312655, 25.692765</t>
  </si>
  <si>
    <t>50.264534, 25.776150</t>
  </si>
  <si>
    <t>50.228692, 25.734178</t>
  </si>
  <si>
    <t>50.235802, 25.779969</t>
  </si>
  <si>
    <t>50.239786, 25.871178</t>
  </si>
  <si>
    <t>50.240843, 25.871446</t>
  </si>
  <si>
    <t>50.205911, 25.812137</t>
  </si>
  <si>
    <t>50.201104, 25.803039</t>
  </si>
  <si>
    <t>50.209234, 25.368650</t>
  </si>
  <si>
    <t>50.197532, 25.271576</t>
  </si>
  <si>
    <t>50.214727, 25.288656</t>
  </si>
  <si>
    <t>50.213848, 25.287240</t>
  </si>
  <si>
    <t>50.314748, 25.320714</t>
  </si>
  <si>
    <t>50.141136, 25.414525</t>
  </si>
  <si>
    <t>50.243892, 25.260502</t>
  </si>
  <si>
    <t>50.322375, 25.321398</t>
  </si>
  <si>
    <t>50.205311, 25.365415</t>
  </si>
  <si>
    <t>50.246110, 25.375543</t>
  </si>
  <si>
    <t>50.243036, 25.585657</t>
  </si>
  <si>
    <t>50.234859, 25.230935</t>
  </si>
  <si>
    <t>50.369248, 25.855343</t>
  </si>
  <si>
    <t>50.411316, 25.261115</t>
  </si>
  <si>
    <t>50.458018, 25.315360</t>
  </si>
  <si>
    <t>50.495615, 25.325907</t>
  </si>
  <si>
    <t>50.591695, 25.462549</t>
  </si>
  <si>
    <t>50.440218, 25.158408</t>
  </si>
  <si>
    <t>50.506888, 25.165704</t>
  </si>
  <si>
    <t>50.613867, 25.586060</t>
  </si>
  <si>
    <t>50.607004, 25.573357</t>
  </si>
  <si>
    <t>50.608257, 25.581081</t>
  </si>
  <si>
    <t>50.612560, 25.590523</t>
  </si>
  <si>
    <t>50.586464, 25.520227</t>
  </si>
  <si>
    <t>50.538238, 25.705193</t>
  </si>
  <si>
    <t>50.542220, 25.886381</t>
  </si>
  <si>
    <t>50.372222, 25.239819</t>
  </si>
  <si>
    <t>50.369594, 25.210293</t>
  </si>
  <si>
    <t>50.367568, 25.207632</t>
  </si>
  <si>
    <t>РІ ЛРК 025705</t>
  </si>
  <si>
    <t>РІ ЛРК 025706</t>
  </si>
  <si>
    <t>РІ ЛРК 025707</t>
  </si>
  <si>
    <t>РІ ЛРК 025710</t>
  </si>
  <si>
    <t>РІ ЛРК 025711</t>
  </si>
  <si>
    <t>РІ ЛРК 025712</t>
  </si>
  <si>
    <t>РІ ЛРК 025713</t>
  </si>
  <si>
    <t>РІ ЛРК 025708</t>
  </si>
  <si>
    <t>РІ ЛРК 025709</t>
  </si>
  <si>
    <t>РІ ЛРК 025714</t>
  </si>
  <si>
    <t>РІ ЛРК 025715</t>
  </si>
  <si>
    <t>РІ ЛРК 025716</t>
  </si>
  <si>
    <t>РІ ЛРК 025717</t>
  </si>
  <si>
    <t>РІ ЛРК 025718</t>
  </si>
  <si>
    <t>РІ ЛРК 025719</t>
  </si>
  <si>
    <t>РІ ЛРК 025720</t>
  </si>
  <si>
    <t>РІ ЛРК 025721</t>
  </si>
  <si>
    <t>РІ ЛРК 025722</t>
  </si>
  <si>
    <t>3(2)</t>
  </si>
  <si>
    <t>РІ ЛРК 025723</t>
  </si>
  <si>
    <t>РІ ЛРК 025724</t>
  </si>
  <si>
    <t>РІ ЛРК 025725</t>
  </si>
  <si>
    <t>РІ ЛРК 025727</t>
  </si>
  <si>
    <t>РІ ЛРК 025728</t>
  </si>
  <si>
    <t>Бокіймівська</t>
  </si>
  <si>
    <t>РІ ЛРК 025729</t>
  </si>
  <si>
    <t>25(1)</t>
  </si>
  <si>
    <t>РІ ЛРК 025730</t>
  </si>
  <si>
    <t>РІ ЛРК 025731</t>
  </si>
  <si>
    <t>18(4)</t>
  </si>
  <si>
    <t>21(1)</t>
  </si>
  <si>
    <t>50.240251, 25.800437</t>
  </si>
  <si>
    <t>50.239895, 25.792927</t>
  </si>
  <si>
    <t>50.239895, 25.790566</t>
  </si>
  <si>
    <t>50.238467, 25.818418</t>
  </si>
  <si>
    <t>50.264673, 25.768465</t>
  </si>
  <si>
    <t>50.248156, 25.773743</t>
  </si>
  <si>
    <t>50.257568, 25.838331</t>
  </si>
  <si>
    <t>50.227706, 25.843438</t>
  </si>
  <si>
    <t>50.222888, 25.861280</t>
  </si>
  <si>
    <t>50.197071, 25.821798</t>
  </si>
  <si>
    <t>50.197098, 25.828707</t>
  </si>
  <si>
    <t>50.404419, 25.878189</t>
  </si>
  <si>
    <t>50.274297, 25.951242</t>
  </si>
  <si>
    <t>50.308926, 25.997291</t>
  </si>
  <si>
    <t>50.309666, 25.803699</t>
  </si>
  <si>
    <t>50.203083, 25.799430</t>
  </si>
  <si>
    <t>50.203523, 25.813420</t>
  </si>
  <si>
    <t>50.317847, 25.710595</t>
  </si>
  <si>
    <t>РІ ЛРК 025732</t>
  </si>
  <si>
    <t>50.284638, 26.097039</t>
  </si>
  <si>
    <t>50.279205, 26.090736</t>
  </si>
  <si>
    <t>50.374385, 26.336320</t>
  </si>
  <si>
    <t>50.281097, 26.363420</t>
  </si>
  <si>
    <t>50.290276, 26.425031</t>
  </si>
  <si>
    <t>50.752885, 26.716971</t>
  </si>
  <si>
    <t>50.384386, 26.425267</t>
  </si>
  <si>
    <t>50.747697, 26.735585</t>
  </si>
  <si>
    <t>50.319548, 26.316773</t>
  </si>
  <si>
    <t>50.385972, 26.366643</t>
  </si>
  <si>
    <t>50.387238, 26.366171</t>
  </si>
  <si>
    <t>Бук</t>
  </si>
  <si>
    <t>50.337085, 26.312861</t>
  </si>
  <si>
    <t>50.335818, 26.346914</t>
  </si>
  <si>
    <t>50.390479, 26.353058</t>
  </si>
  <si>
    <t>Розпочата</t>
  </si>
  <si>
    <t>50.577392, 25.698922</t>
  </si>
  <si>
    <t>50.693438, 25.587681</t>
  </si>
  <si>
    <t>50.412983, 25.445373</t>
  </si>
  <si>
    <t>50.413113, 25.446864</t>
  </si>
  <si>
    <t>50.413229, 25.444427</t>
  </si>
  <si>
    <t>50.375768, 25.240284</t>
  </si>
  <si>
    <t>50.416454, 25.438643</t>
  </si>
  <si>
    <t>50.419225, 25.438705</t>
  </si>
  <si>
    <t>50.690773, 25.587880</t>
  </si>
  <si>
    <t>50.568290, 25.704024</t>
  </si>
  <si>
    <t>50.536037, 25.702726</t>
  </si>
  <si>
    <t>50.461075, 25.416889</t>
  </si>
  <si>
    <t>РІ ЛРК 025733</t>
  </si>
  <si>
    <t>РІ ЛРК 025734</t>
  </si>
  <si>
    <t>РІ ЛРК 025735</t>
  </si>
  <si>
    <t>50.334780, 26.250703</t>
  </si>
  <si>
    <t>50.334636, 26.253557</t>
  </si>
  <si>
    <t>50.337756, 26.252278</t>
  </si>
  <si>
    <t>50.337633, 26.253061</t>
  </si>
  <si>
    <t>50.337434, 26.254155</t>
  </si>
  <si>
    <t>50.205223, 26.242392</t>
  </si>
  <si>
    <t>Свищів</t>
  </si>
  <si>
    <t>Чорний А. В. 0988031415</t>
  </si>
  <si>
    <t>Смизька ТГ</t>
  </si>
  <si>
    <t>Крупецька ТГ</t>
  </si>
  <si>
    <t>Млинівська ТГ</t>
  </si>
  <si>
    <t>Демидівська ТГ</t>
  </si>
  <si>
    <t>Ярославицька ТГ</t>
  </si>
  <si>
    <t>2(5)</t>
  </si>
  <si>
    <t>6(3)</t>
  </si>
  <si>
    <t>Смига</t>
  </si>
  <si>
    <t>50.290742, 25.895996</t>
  </si>
  <si>
    <t>50.285917, 25.878916</t>
  </si>
  <si>
    <t>50.281282, 25.878272</t>
  </si>
  <si>
    <t>50.277333, 25.886083</t>
  </si>
  <si>
    <t>50.310671, 25.945220</t>
  </si>
  <si>
    <t>50.310726, 25.948138</t>
  </si>
  <si>
    <t>50.301105, 25.941315</t>
  </si>
  <si>
    <t>50.307848, 25.949511</t>
  </si>
  <si>
    <t>50.319852, 25.317596</t>
  </si>
  <si>
    <t>50.208719, 25.289615</t>
  </si>
  <si>
    <t>Козинська ТГ</t>
  </si>
  <si>
    <t>Чеботарьов В.В.(0504351406)</t>
  </si>
  <si>
    <t>Андрійчук О.А.(0684443175)</t>
  </si>
  <si>
    <t>23(1)</t>
  </si>
  <si>
    <t>63(1)</t>
  </si>
  <si>
    <t>42(1)</t>
  </si>
  <si>
    <t>Острозька ТГ</t>
  </si>
  <si>
    <t>Інформація щодо планів проведення відводів на квітень місяць 2022 року  по ДП "Дубенський лісгосп"</t>
  </si>
  <si>
    <t>РІ ЛРК 025740</t>
  </si>
  <si>
    <t>7;18(1)</t>
  </si>
  <si>
    <t>РІ ЛРК 025741</t>
  </si>
  <si>
    <t>РІ ЛРК 025736</t>
  </si>
  <si>
    <t>РІ ЛРК 025737</t>
  </si>
  <si>
    <t>РІ ЛРК 025738</t>
  </si>
  <si>
    <t>18(1);20(3)</t>
  </si>
  <si>
    <t>20(1)</t>
  </si>
  <si>
    <t>20(2)</t>
  </si>
  <si>
    <t>20(4)</t>
  </si>
  <si>
    <t>РІ ЛРК 025739</t>
  </si>
  <si>
    <t>РІ ЛРК 025742</t>
  </si>
  <si>
    <t>30(1)</t>
  </si>
  <si>
    <t>РІ ЛРК 025743</t>
  </si>
  <si>
    <t>РІ ЛРК 025744</t>
  </si>
  <si>
    <t>РІ ЛРК 025745</t>
  </si>
  <si>
    <t>РІ ЛРК 025746</t>
  </si>
  <si>
    <t>РІ ЛРК 025747</t>
  </si>
  <si>
    <t>РІ ЛРК 025748</t>
  </si>
  <si>
    <t>РІ ЛРК 025749</t>
  </si>
  <si>
    <t>РІ ЛРК 025750</t>
  </si>
  <si>
    <t>РІ ЛРК 023176</t>
  </si>
  <si>
    <t>РІ ЛРК 023177</t>
  </si>
  <si>
    <t>РІ ЛРК 023178</t>
  </si>
  <si>
    <t>РІ ЛРК 023179</t>
  </si>
  <si>
    <t>РІ ЛРК 023180</t>
  </si>
  <si>
    <t>29(1)</t>
  </si>
  <si>
    <t>РІ ЛРК 023181</t>
  </si>
  <si>
    <t>4(3)</t>
  </si>
  <si>
    <t>РІ ЛРК 023182</t>
  </si>
  <si>
    <t>РІ ЛРК 023183</t>
  </si>
  <si>
    <t>РІ ЛРК 023184</t>
  </si>
  <si>
    <t>Осторозька</t>
  </si>
  <si>
    <t>РІ ЛРК 023185</t>
  </si>
  <si>
    <t>РІ ЛРК 023186</t>
  </si>
  <si>
    <t>РІ ЛРК 023187</t>
  </si>
  <si>
    <t>РІ ЛРК 023188</t>
  </si>
  <si>
    <t>РІ ЛРК 023189</t>
  </si>
  <si>
    <t>РІ ЛРК 023190</t>
  </si>
  <si>
    <t>7(1)</t>
  </si>
  <si>
    <t>РІ ЛРК 023191</t>
  </si>
  <si>
    <t>28(1)</t>
  </si>
  <si>
    <t>РІ ЛРК 023192</t>
  </si>
  <si>
    <t>РІ ЛРК 023193</t>
  </si>
  <si>
    <t>Осика</t>
  </si>
  <si>
    <t>РІ ЛРК 023194</t>
  </si>
  <si>
    <t>РІ ЛРК 023195</t>
  </si>
  <si>
    <t>РІ ЛРК 023196</t>
  </si>
  <si>
    <r>
      <t xml:space="preserve">та рубок формування і оздоровлення лісів по ДП "Дубенський лісгосп" </t>
    </r>
    <r>
      <rPr>
        <b/>
        <sz val="12"/>
        <color indexed="8"/>
        <rFont val="Arial Narrow"/>
        <family val="2"/>
      </rPr>
      <t xml:space="preserve">СТАНОМ НА 30 квітня 2022 року </t>
    </r>
  </si>
  <si>
    <t>РІ ЛРК 023197</t>
  </si>
  <si>
    <t>РІ ЛРК 023198</t>
  </si>
  <si>
    <t>Модрина</t>
  </si>
  <si>
    <t>50.312178, 25.709306</t>
  </si>
  <si>
    <t>50.314548, 25.713018</t>
  </si>
  <si>
    <t>50.310574, 25.708533</t>
  </si>
  <si>
    <t>50.310026, 25.709091</t>
  </si>
  <si>
    <t>50.306463, 25.710508</t>
  </si>
  <si>
    <t>50.308437, 25.705122</t>
  </si>
  <si>
    <t>50.306025, 25.709242</t>
  </si>
  <si>
    <t>50.305723, 25.709960</t>
  </si>
  <si>
    <t>50.306408, 25.709789</t>
  </si>
  <si>
    <t>50.312218, 25.712653</t>
  </si>
  <si>
    <t>50.312602, 25.713168</t>
  </si>
  <si>
    <t>50.144569, 25.401463</t>
  </si>
  <si>
    <t>50.145229, 25.403416</t>
  </si>
  <si>
    <t>50.145876, 25.405347</t>
  </si>
  <si>
    <t>50.141943, 25.401442</t>
  </si>
  <si>
    <t>50.125644, 25.332241</t>
  </si>
  <si>
    <t>50.230080, 25.212657</t>
  </si>
  <si>
    <t>50.250611, 25.242441</t>
  </si>
  <si>
    <t>50.250337, 25.242870</t>
  </si>
  <si>
    <t>50.269267, 25.995176</t>
  </si>
  <si>
    <t>50.311053, 25.988824</t>
  </si>
  <si>
    <t>50.213120, 25.290478</t>
  </si>
  <si>
    <t>50.316763, 25.312965</t>
  </si>
  <si>
    <t>50.303237, 25.943907</t>
  </si>
  <si>
    <t>50.261737, 25.957692</t>
  </si>
  <si>
    <t>50.199475, 25.832924</t>
  </si>
  <si>
    <t>50.189886, 25.834254</t>
  </si>
  <si>
    <t>50.204286, 25.237806</t>
  </si>
  <si>
    <t>50.248233, 25.367213</t>
  </si>
  <si>
    <t>50.242991, 25.373694</t>
  </si>
  <si>
    <t>50.238188, 25.369488</t>
  </si>
  <si>
    <t>50.237255, 25.374552</t>
  </si>
  <si>
    <t>50.231078, 25.368072</t>
  </si>
  <si>
    <t>50.217597, 25.352923</t>
  </si>
  <si>
    <t>50.211940, 25.390387</t>
  </si>
  <si>
    <t>50.152334, 25.387147</t>
  </si>
  <si>
    <t>50.269296, 25.969169</t>
  </si>
  <si>
    <t>50.264440, 25.970821</t>
  </si>
  <si>
    <t>50.267842, 25.976207</t>
  </si>
  <si>
    <t>50.265825, 25.979297</t>
  </si>
  <si>
    <t>Майданська ТГ</t>
  </si>
  <si>
    <t>Білогородка</t>
  </si>
  <si>
    <t>Крупець</t>
  </si>
  <si>
    <t>50.429151, 26.488849</t>
  </si>
  <si>
    <t>50.744458, 26.722066</t>
  </si>
  <si>
    <t>50.733411, 26.716723</t>
  </si>
  <si>
    <t>50.386110, 26.446896</t>
  </si>
  <si>
    <t>50.276577, 26.055218</t>
  </si>
  <si>
    <t>50.274493, 26.055239</t>
  </si>
  <si>
    <t>50.273787, 26.056248</t>
  </si>
  <si>
    <t>50.308383, 26.087233</t>
  </si>
  <si>
    <t>50.288587, 26.384500</t>
  </si>
  <si>
    <t>50.272313, 26.430667</t>
  </si>
  <si>
    <t>50.247950, 26.212178</t>
  </si>
  <si>
    <t>50.468927, 26.556110</t>
  </si>
  <si>
    <t>50.481240, 26.532396</t>
  </si>
  <si>
    <t>50.479322, 26.530851</t>
  </si>
  <si>
    <t>50.366566, 26.352368</t>
  </si>
  <si>
    <t>50.330233, 26.309238</t>
  </si>
  <si>
    <t>50.376708, 26.345940</t>
  </si>
  <si>
    <t>50.387904, 26.372923</t>
  </si>
  <si>
    <t>50.282626, 26.043696</t>
  </si>
  <si>
    <t>50.431813, 26.460408</t>
  </si>
  <si>
    <t>50.288372, 26.436246</t>
  </si>
  <si>
    <t>50.284369, 26.425388</t>
  </si>
  <si>
    <t>50.205663, 26.230080</t>
  </si>
  <si>
    <t>50.195527, 26.204970</t>
  </si>
  <si>
    <t>50.730280, 26.696891</t>
  </si>
  <si>
    <t>50.298611, 26.156981</t>
  </si>
  <si>
    <t>50.389729, 26.362216</t>
  </si>
  <si>
    <t>50.376368, 26.364866</t>
  </si>
  <si>
    <t>50.313735, 26.341388</t>
  </si>
  <si>
    <t>Хорівська Дача</t>
  </si>
  <si>
    <t>Бір</t>
  </si>
  <si>
    <t>Оженинська Дача</t>
  </si>
  <si>
    <t>Семенчук І.В.(0967489277)</t>
  </si>
  <si>
    <t>Теремно</t>
  </si>
  <si>
    <t>Верхівська Дача</t>
  </si>
  <si>
    <t>Гурби</t>
  </si>
  <si>
    <t>Мізоцьке ТГ</t>
  </si>
  <si>
    <t>Піщанка</t>
  </si>
  <si>
    <t>Святе</t>
  </si>
  <si>
    <t>Пустомити</t>
  </si>
  <si>
    <t>Гощанська ТГ</t>
  </si>
  <si>
    <t>Діброва</t>
  </si>
  <si>
    <t>Смордва</t>
  </si>
  <si>
    <t>Бокіємська</t>
  </si>
  <si>
    <t>Боржемець</t>
  </si>
  <si>
    <t>Марянка</t>
  </si>
  <si>
    <t>Радянське</t>
  </si>
  <si>
    <t>50.565184, 25.685509</t>
  </si>
  <si>
    <t>50.683737, 25.589575</t>
  </si>
  <si>
    <t>50.583594, 25.502800</t>
  </si>
  <si>
    <t>50.362290, 25.208959</t>
  </si>
  <si>
    <t>50.361277, 25.201706</t>
  </si>
  <si>
    <t>50.582327, 25.428793</t>
  </si>
  <si>
    <t>50.499278, 25.167524</t>
  </si>
  <si>
    <t>50.411201, 25.179283</t>
  </si>
  <si>
    <t>50.526596, 25.697679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</si>
</sst>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b/>
      <sz val="10"/>
      <name val="Arial Narrow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189" fontId="5" fillId="0" borderId="0">
      <alignment/>
      <protection/>
    </xf>
    <xf numFmtId="189" fontId="38" fillId="0" borderId="0">
      <alignment/>
      <protection/>
    </xf>
    <xf numFmtId="0" fontId="5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" borderId="0" xfId="0" applyFill="1" applyAlignment="1">
      <alignment/>
    </xf>
    <xf numFmtId="0" fontId="0" fillId="32" borderId="10" xfId="0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188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36" borderId="14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5" xfId="0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19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" fontId="6" fillId="32" borderId="14" xfId="0" applyNumberFormat="1" applyFont="1" applyFill="1" applyBorder="1" applyAlignment="1">
      <alignment horizontal="center" vertical="center" wrapText="1"/>
    </xf>
    <xf numFmtId="1" fontId="6" fillId="32" borderId="15" xfId="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5" fillId="34" borderId="14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3" xfId="0" applyNumberFormat="1" applyFont="1" applyFill="1" applyBorder="1" applyAlignment="1" applyProtection="1">
      <alignment horizontal="center" vertical="center" textRotation="90"/>
      <protection locked="0"/>
    </xf>
    <xf numFmtId="3" fontId="15" fillId="34" borderId="15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14" xfId="0" applyFont="1" applyBorder="1" applyAlignment="1">
      <alignment horizontal="center" vertical="center" textRotation="90"/>
    </xf>
    <xf numFmtId="0" fontId="15" fillId="0" borderId="13" xfId="0" applyFont="1" applyBorder="1" applyAlignment="1">
      <alignment horizontal="center" vertical="center" textRotation="90"/>
    </xf>
    <xf numFmtId="0" fontId="15" fillId="0" borderId="15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378"/>
  <sheetViews>
    <sheetView tabSelected="1" zoomScale="80" zoomScaleNormal="80" zoomScalePageLayoutView="0" workbookViewId="0" topLeftCell="A1">
      <pane ySplit="6" topLeftCell="A7" activePane="bottomLeft" state="frozen"/>
      <selection pane="topLeft" activeCell="A1" sqref="A1"/>
      <selection pane="bottomLeft" activeCell="J340" sqref="J340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7.7109375" style="0" customWidth="1"/>
    <col min="4" max="4" width="9.28125" style="0" bestFit="1" customWidth="1"/>
    <col min="5" max="5" width="10.7109375" style="0" customWidth="1"/>
    <col min="6" max="6" width="8.00390625" style="0" customWidth="1"/>
    <col min="7" max="7" width="26.28125" style="0" customWidth="1"/>
    <col min="8" max="8" width="11.28125" style="0" customWidth="1"/>
    <col min="9" max="9" width="8.28125" style="0" customWidth="1"/>
    <col min="10" max="10" width="8.8515625" style="0" customWidth="1"/>
    <col min="11" max="14" width="8.28125" style="0" customWidth="1"/>
    <col min="15" max="15" width="7.57421875" style="0" customWidth="1"/>
    <col min="16" max="16" width="16.00390625" style="0" customWidth="1"/>
    <col min="17" max="17" width="20.7109375" style="0" customWidth="1"/>
    <col min="18" max="18" width="20.00390625" style="0" customWidth="1"/>
  </cols>
  <sheetData>
    <row r="1" spans="1:18" ht="15.75">
      <c r="A1" s="145" t="s">
        <v>20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4"/>
      <c r="R1" s="12"/>
    </row>
    <row r="2" spans="1:18" ht="15.75">
      <c r="A2" s="146" t="s">
        <v>595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5"/>
      <c r="R2" s="12"/>
    </row>
    <row r="3" spans="1:18" ht="15.75">
      <c r="A3" s="4"/>
      <c r="B3" s="6"/>
      <c r="C3" s="6"/>
      <c r="D3" s="7"/>
      <c r="E3" s="6"/>
      <c r="F3" s="6"/>
      <c r="G3" s="6"/>
      <c r="H3" s="6"/>
      <c r="I3" s="6"/>
      <c r="J3" s="6"/>
      <c r="K3" s="6"/>
      <c r="L3" s="5"/>
      <c r="M3" s="4"/>
      <c r="N3" s="4"/>
      <c r="O3" s="4"/>
      <c r="P3" s="8"/>
      <c r="Q3" s="8"/>
      <c r="R3" s="12"/>
    </row>
    <row r="4" spans="1:18" ht="15" customHeight="1">
      <c r="A4" s="136" t="s">
        <v>6</v>
      </c>
      <c r="B4" s="136" t="s">
        <v>19</v>
      </c>
      <c r="C4" s="136" t="s">
        <v>4</v>
      </c>
      <c r="D4" s="147" t="s">
        <v>7</v>
      </c>
      <c r="E4" s="136" t="s">
        <v>8</v>
      </c>
      <c r="F4" s="136" t="s">
        <v>21</v>
      </c>
      <c r="G4" s="136" t="s">
        <v>22</v>
      </c>
      <c r="H4" s="138" t="s">
        <v>15</v>
      </c>
      <c r="I4" s="136" t="s">
        <v>26</v>
      </c>
      <c r="J4" s="136" t="s">
        <v>5</v>
      </c>
      <c r="K4" s="136" t="s">
        <v>9</v>
      </c>
      <c r="L4" s="142" t="s">
        <v>12</v>
      </c>
      <c r="M4" s="142"/>
      <c r="N4" s="142" t="s">
        <v>0</v>
      </c>
      <c r="O4" s="142"/>
      <c r="P4" s="149" t="s">
        <v>23</v>
      </c>
      <c r="Q4" s="130" t="s">
        <v>25</v>
      </c>
      <c r="R4" s="130" t="s">
        <v>41</v>
      </c>
    </row>
    <row r="5" spans="1:18" ht="24.75" customHeight="1">
      <c r="A5" s="137"/>
      <c r="B5" s="137"/>
      <c r="C5" s="137"/>
      <c r="D5" s="148"/>
      <c r="E5" s="137"/>
      <c r="F5" s="137"/>
      <c r="G5" s="137"/>
      <c r="H5" s="139"/>
      <c r="I5" s="137"/>
      <c r="J5" s="137"/>
      <c r="K5" s="137"/>
      <c r="L5" s="2" t="s">
        <v>13</v>
      </c>
      <c r="M5" s="2" t="s">
        <v>14</v>
      </c>
      <c r="N5" s="2" t="s">
        <v>24</v>
      </c>
      <c r="O5" s="2" t="s">
        <v>1</v>
      </c>
      <c r="P5" s="150"/>
      <c r="Q5" s="130"/>
      <c r="R5" s="130"/>
    </row>
    <row r="6" spans="1:18" ht="12.75">
      <c r="A6" s="2">
        <v>1</v>
      </c>
      <c r="B6" s="2">
        <v>2</v>
      </c>
      <c r="C6" s="2">
        <v>3</v>
      </c>
      <c r="D6" s="3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  <c r="M6" s="2">
        <v>13</v>
      </c>
      <c r="N6" s="2">
        <v>14</v>
      </c>
      <c r="O6" s="2">
        <v>15</v>
      </c>
      <c r="P6" s="2">
        <v>16</v>
      </c>
      <c r="Q6" s="14">
        <v>17</v>
      </c>
      <c r="R6" s="14">
        <v>18</v>
      </c>
    </row>
    <row r="7" spans="1:18" ht="21" customHeight="1">
      <c r="A7" s="140" t="s">
        <v>16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3"/>
      <c r="R7" s="13"/>
    </row>
    <row r="8" spans="1:18" ht="13.5" customHeight="1">
      <c r="A8" s="99">
        <v>1</v>
      </c>
      <c r="B8" s="158" t="s">
        <v>48</v>
      </c>
      <c r="C8" s="99" t="s">
        <v>38</v>
      </c>
      <c r="D8" s="102" t="s">
        <v>49</v>
      </c>
      <c r="E8" s="105">
        <v>44565</v>
      </c>
      <c r="F8" s="1">
        <v>4</v>
      </c>
      <c r="G8" s="155" t="s">
        <v>50</v>
      </c>
      <c r="H8" s="1" t="s">
        <v>51</v>
      </c>
      <c r="I8" s="1">
        <v>24</v>
      </c>
      <c r="J8" s="1" t="s">
        <v>54</v>
      </c>
      <c r="K8" s="35">
        <v>1.8</v>
      </c>
      <c r="L8" s="36">
        <v>539</v>
      </c>
      <c r="M8" s="36">
        <v>499</v>
      </c>
      <c r="N8" s="36">
        <v>42</v>
      </c>
      <c r="O8" s="36">
        <f>M8-N8</f>
        <v>457</v>
      </c>
      <c r="P8" s="1" t="s">
        <v>56</v>
      </c>
      <c r="Q8" s="38" t="s">
        <v>170</v>
      </c>
      <c r="R8" s="58" t="s">
        <v>497</v>
      </c>
    </row>
    <row r="9" spans="1:18" ht="12.75">
      <c r="A9" s="100"/>
      <c r="B9" s="159"/>
      <c r="C9" s="100"/>
      <c r="D9" s="103"/>
      <c r="E9" s="106"/>
      <c r="F9" s="1">
        <v>4</v>
      </c>
      <c r="G9" s="156"/>
      <c r="H9" s="1" t="s">
        <v>52</v>
      </c>
      <c r="I9" s="1">
        <v>37</v>
      </c>
      <c r="J9" s="1" t="s">
        <v>55</v>
      </c>
      <c r="K9" s="35">
        <v>1.6</v>
      </c>
      <c r="L9" s="36">
        <v>481</v>
      </c>
      <c r="M9" s="36">
        <v>435</v>
      </c>
      <c r="N9" s="36">
        <v>15</v>
      </c>
      <c r="O9" s="36">
        <f aca="true" t="shared" si="0" ref="O9:O50">M9-N9</f>
        <v>420</v>
      </c>
      <c r="P9" s="1" t="s">
        <v>56</v>
      </c>
      <c r="Q9" s="38" t="s">
        <v>171</v>
      </c>
      <c r="R9" s="58" t="s">
        <v>497</v>
      </c>
    </row>
    <row r="10" spans="1:18" ht="12.75">
      <c r="A10" s="100"/>
      <c r="B10" s="159"/>
      <c r="C10" s="100"/>
      <c r="D10" s="103"/>
      <c r="E10" s="106"/>
      <c r="F10" s="1">
        <v>4</v>
      </c>
      <c r="G10" s="156"/>
      <c r="H10" s="1" t="s">
        <v>53</v>
      </c>
      <c r="I10" s="1">
        <v>39</v>
      </c>
      <c r="J10" s="1">
        <v>18</v>
      </c>
      <c r="K10" s="35">
        <v>0.4</v>
      </c>
      <c r="L10" s="36">
        <v>110</v>
      </c>
      <c r="M10" s="36">
        <v>102</v>
      </c>
      <c r="N10" s="36">
        <v>22</v>
      </c>
      <c r="O10" s="36">
        <f t="shared" si="0"/>
        <v>80</v>
      </c>
      <c r="P10" s="1" t="s">
        <v>56</v>
      </c>
      <c r="Q10" s="38" t="s">
        <v>172</v>
      </c>
      <c r="R10" s="58" t="s">
        <v>497</v>
      </c>
    </row>
    <row r="11" spans="1:18" ht="12.75">
      <c r="A11" s="101"/>
      <c r="B11" s="159"/>
      <c r="C11" s="101"/>
      <c r="D11" s="104"/>
      <c r="E11" s="107"/>
      <c r="F11" s="1">
        <v>4</v>
      </c>
      <c r="G11" s="156"/>
      <c r="H11" s="1" t="s">
        <v>52</v>
      </c>
      <c r="I11" s="1">
        <v>42</v>
      </c>
      <c r="J11" s="1">
        <v>4</v>
      </c>
      <c r="K11" s="35">
        <v>0.4</v>
      </c>
      <c r="L11" s="36">
        <v>112</v>
      </c>
      <c r="M11" s="36">
        <v>99</v>
      </c>
      <c r="N11" s="36">
        <v>5</v>
      </c>
      <c r="O11" s="36">
        <f t="shared" si="0"/>
        <v>94</v>
      </c>
      <c r="P11" s="1" t="s">
        <v>56</v>
      </c>
      <c r="Q11" s="38" t="s">
        <v>173</v>
      </c>
      <c r="R11" s="58" t="s">
        <v>497</v>
      </c>
    </row>
    <row r="12" spans="1:18" ht="30" customHeight="1">
      <c r="A12" s="39">
        <v>2</v>
      </c>
      <c r="B12" s="159"/>
      <c r="C12" s="39" t="s">
        <v>37</v>
      </c>
      <c r="D12" s="40" t="s">
        <v>57</v>
      </c>
      <c r="E12" s="33">
        <v>44565</v>
      </c>
      <c r="F12" s="1">
        <v>2</v>
      </c>
      <c r="G12" s="156"/>
      <c r="H12" s="1" t="s">
        <v>52</v>
      </c>
      <c r="I12" s="1">
        <v>17</v>
      </c>
      <c r="J12" s="1" t="s">
        <v>58</v>
      </c>
      <c r="K12" s="35">
        <v>2.8</v>
      </c>
      <c r="L12" s="36">
        <v>867</v>
      </c>
      <c r="M12" s="36">
        <v>769</v>
      </c>
      <c r="N12" s="36">
        <v>16</v>
      </c>
      <c r="O12" s="36">
        <f t="shared" si="0"/>
        <v>753</v>
      </c>
      <c r="P12" s="1" t="s">
        <v>59</v>
      </c>
      <c r="Q12" s="1" t="s">
        <v>174</v>
      </c>
      <c r="R12" s="58" t="s">
        <v>497</v>
      </c>
    </row>
    <row r="13" spans="1:18" ht="25.5">
      <c r="A13" s="39">
        <v>3</v>
      </c>
      <c r="B13" s="159"/>
      <c r="C13" s="39" t="s">
        <v>60</v>
      </c>
      <c r="D13" s="40" t="s">
        <v>61</v>
      </c>
      <c r="E13" s="33">
        <v>44565</v>
      </c>
      <c r="F13" s="1">
        <v>4</v>
      </c>
      <c r="G13" s="156"/>
      <c r="H13" s="1" t="s">
        <v>62</v>
      </c>
      <c r="I13" s="1">
        <v>70</v>
      </c>
      <c r="J13" s="1">
        <v>7</v>
      </c>
      <c r="K13" s="35">
        <v>2.1</v>
      </c>
      <c r="L13" s="36">
        <v>865</v>
      </c>
      <c r="M13" s="36">
        <v>791</v>
      </c>
      <c r="N13" s="36">
        <v>260</v>
      </c>
      <c r="O13" s="36">
        <f t="shared" si="0"/>
        <v>531</v>
      </c>
      <c r="P13" s="1" t="s">
        <v>63</v>
      </c>
      <c r="Q13" s="1" t="s">
        <v>177</v>
      </c>
      <c r="R13" s="58" t="s">
        <v>497</v>
      </c>
    </row>
    <row r="14" spans="1:18" ht="13.5" customHeight="1">
      <c r="A14" s="99">
        <v>4</v>
      </c>
      <c r="B14" s="159"/>
      <c r="C14" s="99" t="s">
        <v>42</v>
      </c>
      <c r="D14" s="102" t="s">
        <v>64</v>
      </c>
      <c r="E14" s="105">
        <v>44565</v>
      </c>
      <c r="F14" s="1">
        <v>4</v>
      </c>
      <c r="G14" s="156"/>
      <c r="H14" s="1" t="s">
        <v>65</v>
      </c>
      <c r="I14" s="1">
        <v>27</v>
      </c>
      <c r="J14" s="1">
        <v>5</v>
      </c>
      <c r="K14" s="35">
        <v>2.9</v>
      </c>
      <c r="L14" s="36">
        <v>949</v>
      </c>
      <c r="M14" s="36">
        <v>859</v>
      </c>
      <c r="N14" s="36">
        <v>703</v>
      </c>
      <c r="O14" s="36">
        <f t="shared" si="0"/>
        <v>156</v>
      </c>
      <c r="P14" s="1" t="s">
        <v>63</v>
      </c>
      <c r="Q14" s="38" t="s">
        <v>182</v>
      </c>
      <c r="R14" s="58" t="s">
        <v>497</v>
      </c>
    </row>
    <row r="15" spans="1:18" ht="12.75">
      <c r="A15" s="100"/>
      <c r="B15" s="159"/>
      <c r="C15" s="100"/>
      <c r="D15" s="103"/>
      <c r="E15" s="106"/>
      <c r="F15" s="1">
        <v>4</v>
      </c>
      <c r="G15" s="156"/>
      <c r="H15" s="1" t="s">
        <v>65</v>
      </c>
      <c r="I15" s="1">
        <v>30</v>
      </c>
      <c r="J15" s="1">
        <v>10</v>
      </c>
      <c r="K15" s="35">
        <v>2.4</v>
      </c>
      <c r="L15" s="36">
        <v>803</v>
      </c>
      <c r="M15" s="36">
        <v>711</v>
      </c>
      <c r="N15" s="36">
        <v>623</v>
      </c>
      <c r="O15" s="36">
        <f t="shared" si="0"/>
        <v>88</v>
      </c>
      <c r="P15" s="1" t="s">
        <v>63</v>
      </c>
      <c r="Q15" s="38" t="s">
        <v>183</v>
      </c>
      <c r="R15" s="58" t="s">
        <v>497</v>
      </c>
    </row>
    <row r="16" spans="1:18" ht="12.75">
      <c r="A16" s="100"/>
      <c r="B16" s="159"/>
      <c r="C16" s="100"/>
      <c r="D16" s="103"/>
      <c r="E16" s="106"/>
      <c r="F16" s="1">
        <v>4</v>
      </c>
      <c r="G16" s="156"/>
      <c r="H16" s="1" t="s">
        <v>65</v>
      </c>
      <c r="I16" s="1">
        <v>31</v>
      </c>
      <c r="J16" s="1" t="s">
        <v>66</v>
      </c>
      <c r="K16" s="35">
        <v>0.7</v>
      </c>
      <c r="L16" s="36">
        <v>159</v>
      </c>
      <c r="M16" s="36">
        <v>141</v>
      </c>
      <c r="N16" s="36">
        <v>119</v>
      </c>
      <c r="O16" s="36">
        <f t="shared" si="0"/>
        <v>22</v>
      </c>
      <c r="P16" s="1" t="s">
        <v>63</v>
      </c>
      <c r="Q16" s="38" t="s">
        <v>184</v>
      </c>
      <c r="R16" s="58" t="s">
        <v>497</v>
      </c>
    </row>
    <row r="17" spans="1:18" ht="12.75">
      <c r="A17" s="100"/>
      <c r="B17" s="159"/>
      <c r="C17" s="100"/>
      <c r="D17" s="103"/>
      <c r="E17" s="106"/>
      <c r="F17" s="1">
        <v>4</v>
      </c>
      <c r="G17" s="156"/>
      <c r="H17" s="1" t="s">
        <v>65</v>
      </c>
      <c r="I17" s="1">
        <v>31</v>
      </c>
      <c r="J17" s="1" t="s">
        <v>67</v>
      </c>
      <c r="K17" s="35">
        <v>0.8</v>
      </c>
      <c r="L17" s="36">
        <v>192</v>
      </c>
      <c r="M17" s="36">
        <v>170</v>
      </c>
      <c r="N17" s="36">
        <v>129</v>
      </c>
      <c r="O17" s="36">
        <f t="shared" si="0"/>
        <v>41</v>
      </c>
      <c r="P17" s="1" t="s">
        <v>63</v>
      </c>
      <c r="Q17" s="38" t="s">
        <v>185</v>
      </c>
      <c r="R17" s="58" t="s">
        <v>497</v>
      </c>
    </row>
    <row r="18" spans="1:18" ht="12.75">
      <c r="A18" s="100"/>
      <c r="B18" s="159"/>
      <c r="C18" s="100"/>
      <c r="D18" s="103"/>
      <c r="E18" s="106"/>
      <c r="F18" s="1">
        <v>4</v>
      </c>
      <c r="G18" s="156"/>
      <c r="H18" s="1" t="s">
        <v>65</v>
      </c>
      <c r="I18" s="1">
        <v>32</v>
      </c>
      <c r="J18" s="1">
        <v>21</v>
      </c>
      <c r="K18" s="35">
        <v>3</v>
      </c>
      <c r="L18" s="36">
        <v>715</v>
      </c>
      <c r="M18" s="36">
        <v>631</v>
      </c>
      <c r="N18" s="36">
        <v>496</v>
      </c>
      <c r="O18" s="36">
        <f t="shared" si="0"/>
        <v>135</v>
      </c>
      <c r="P18" s="1" t="s">
        <v>63</v>
      </c>
      <c r="Q18" s="38" t="s">
        <v>186</v>
      </c>
      <c r="R18" s="58" t="s">
        <v>497</v>
      </c>
    </row>
    <row r="19" spans="1:18" ht="12.75">
      <c r="A19" s="100"/>
      <c r="B19" s="159"/>
      <c r="C19" s="100"/>
      <c r="D19" s="103"/>
      <c r="E19" s="106"/>
      <c r="F19" s="1">
        <v>4</v>
      </c>
      <c r="G19" s="156"/>
      <c r="H19" s="1" t="s">
        <v>65</v>
      </c>
      <c r="I19" s="1">
        <v>59</v>
      </c>
      <c r="J19" s="1">
        <v>20</v>
      </c>
      <c r="K19" s="35">
        <v>2</v>
      </c>
      <c r="L19" s="36">
        <v>545</v>
      </c>
      <c r="M19" s="36">
        <v>493</v>
      </c>
      <c r="N19" s="36">
        <v>246</v>
      </c>
      <c r="O19" s="36">
        <f t="shared" si="0"/>
        <v>247</v>
      </c>
      <c r="P19" s="1" t="s">
        <v>63</v>
      </c>
      <c r="Q19" s="38" t="s">
        <v>187</v>
      </c>
      <c r="R19" s="58" t="s">
        <v>497</v>
      </c>
    </row>
    <row r="20" spans="1:18" ht="12.75">
      <c r="A20" s="100"/>
      <c r="B20" s="159"/>
      <c r="C20" s="100"/>
      <c r="D20" s="103"/>
      <c r="E20" s="106"/>
      <c r="F20" s="1">
        <v>4</v>
      </c>
      <c r="G20" s="156"/>
      <c r="H20" s="1" t="s">
        <v>65</v>
      </c>
      <c r="I20" s="1">
        <v>78</v>
      </c>
      <c r="J20" s="1">
        <v>22</v>
      </c>
      <c r="K20" s="35">
        <v>2.4</v>
      </c>
      <c r="L20" s="36">
        <v>659</v>
      </c>
      <c r="M20" s="36">
        <v>596</v>
      </c>
      <c r="N20" s="36">
        <v>500</v>
      </c>
      <c r="O20" s="36">
        <f t="shared" si="0"/>
        <v>96</v>
      </c>
      <c r="P20" s="1" t="s">
        <v>63</v>
      </c>
      <c r="Q20" s="38" t="s">
        <v>188</v>
      </c>
      <c r="R20" s="58" t="s">
        <v>497</v>
      </c>
    </row>
    <row r="21" spans="1:18" ht="12.75">
      <c r="A21" s="101"/>
      <c r="B21" s="159"/>
      <c r="C21" s="101"/>
      <c r="D21" s="104"/>
      <c r="E21" s="107"/>
      <c r="F21" s="1">
        <v>4</v>
      </c>
      <c r="G21" s="156"/>
      <c r="H21" s="1" t="s">
        <v>65</v>
      </c>
      <c r="I21" s="1">
        <v>31</v>
      </c>
      <c r="J21" s="1" t="s">
        <v>68</v>
      </c>
      <c r="K21" s="35">
        <v>1.4</v>
      </c>
      <c r="L21" s="36">
        <v>410</v>
      </c>
      <c r="M21" s="36">
        <v>363</v>
      </c>
      <c r="N21" s="36">
        <v>305</v>
      </c>
      <c r="O21" s="36">
        <f t="shared" si="0"/>
        <v>58</v>
      </c>
      <c r="P21" s="1" t="s">
        <v>63</v>
      </c>
      <c r="Q21" s="46" t="s">
        <v>189</v>
      </c>
      <c r="R21" s="58" t="s">
        <v>497</v>
      </c>
    </row>
    <row r="22" spans="1:18" ht="12.75">
      <c r="A22" s="99">
        <v>5</v>
      </c>
      <c r="B22" s="159"/>
      <c r="C22" s="99" t="s">
        <v>69</v>
      </c>
      <c r="D22" s="102" t="s">
        <v>76</v>
      </c>
      <c r="E22" s="105">
        <v>44565</v>
      </c>
      <c r="F22" s="1">
        <v>4</v>
      </c>
      <c r="G22" s="156"/>
      <c r="H22" s="1" t="s">
        <v>52</v>
      </c>
      <c r="I22" s="1">
        <v>43</v>
      </c>
      <c r="J22" s="1" t="s">
        <v>71</v>
      </c>
      <c r="K22" s="35">
        <v>2.5</v>
      </c>
      <c r="L22" s="36">
        <v>611</v>
      </c>
      <c r="M22" s="36">
        <v>538</v>
      </c>
      <c r="N22" s="36">
        <v>33</v>
      </c>
      <c r="O22" s="36">
        <f t="shared" si="0"/>
        <v>505</v>
      </c>
      <c r="P22" s="1" t="s">
        <v>72</v>
      </c>
      <c r="Q22" s="38" t="s">
        <v>176</v>
      </c>
      <c r="R22" s="58" t="s">
        <v>497</v>
      </c>
    </row>
    <row r="23" spans="1:18" ht="12.75">
      <c r="A23" s="101"/>
      <c r="B23" s="159"/>
      <c r="C23" s="101"/>
      <c r="D23" s="104"/>
      <c r="E23" s="107"/>
      <c r="F23" s="1">
        <v>4</v>
      </c>
      <c r="G23" s="156"/>
      <c r="H23" s="1" t="s">
        <v>70</v>
      </c>
      <c r="I23" s="1">
        <v>66</v>
      </c>
      <c r="J23" s="1">
        <v>2</v>
      </c>
      <c r="K23" s="35">
        <v>2.3</v>
      </c>
      <c r="L23" s="36">
        <v>643</v>
      </c>
      <c r="M23" s="36">
        <v>613</v>
      </c>
      <c r="N23" s="36">
        <v>135</v>
      </c>
      <c r="O23" s="36">
        <f>M23-N23</f>
        <v>478</v>
      </c>
      <c r="P23" s="1" t="s">
        <v>72</v>
      </c>
      <c r="Q23" s="38" t="s">
        <v>175</v>
      </c>
      <c r="R23" s="58" t="s">
        <v>497</v>
      </c>
    </row>
    <row r="24" spans="1:18" ht="13.5" customHeight="1">
      <c r="A24" s="99">
        <v>6</v>
      </c>
      <c r="B24" s="159"/>
      <c r="C24" s="99" t="s">
        <v>38</v>
      </c>
      <c r="D24" s="102" t="s">
        <v>205</v>
      </c>
      <c r="E24" s="105">
        <v>44578</v>
      </c>
      <c r="F24" s="1">
        <v>4</v>
      </c>
      <c r="G24" s="156"/>
      <c r="H24" s="1" t="s">
        <v>52</v>
      </c>
      <c r="I24" s="1">
        <v>20</v>
      </c>
      <c r="J24" s="1">
        <v>13</v>
      </c>
      <c r="K24" s="35">
        <v>1.5</v>
      </c>
      <c r="L24" s="36">
        <v>430</v>
      </c>
      <c r="M24" s="36">
        <v>384</v>
      </c>
      <c r="N24" s="36">
        <v>9</v>
      </c>
      <c r="O24" s="36">
        <f t="shared" si="0"/>
        <v>375</v>
      </c>
      <c r="P24" s="1" t="s">
        <v>56</v>
      </c>
      <c r="Q24" s="38" t="s">
        <v>213</v>
      </c>
      <c r="R24" s="58" t="s">
        <v>497</v>
      </c>
    </row>
    <row r="25" spans="1:18" ht="12.75">
      <c r="A25" s="100"/>
      <c r="B25" s="159"/>
      <c r="C25" s="100"/>
      <c r="D25" s="103"/>
      <c r="E25" s="106"/>
      <c r="F25" s="1">
        <v>4</v>
      </c>
      <c r="G25" s="156"/>
      <c r="H25" s="1" t="s">
        <v>52</v>
      </c>
      <c r="I25" s="1">
        <v>35</v>
      </c>
      <c r="J25" s="1">
        <v>7</v>
      </c>
      <c r="K25" s="35">
        <v>2.2</v>
      </c>
      <c r="L25" s="36">
        <v>781</v>
      </c>
      <c r="M25" s="36">
        <v>698</v>
      </c>
      <c r="N25" s="36">
        <v>46</v>
      </c>
      <c r="O25" s="36">
        <f t="shared" si="0"/>
        <v>652</v>
      </c>
      <c r="P25" s="1" t="s">
        <v>56</v>
      </c>
      <c r="Q25" s="38" t="s">
        <v>214</v>
      </c>
      <c r="R25" s="58" t="s">
        <v>497</v>
      </c>
    </row>
    <row r="26" spans="1:18" ht="12.75">
      <c r="A26" s="101"/>
      <c r="B26" s="159"/>
      <c r="C26" s="101"/>
      <c r="D26" s="104"/>
      <c r="E26" s="107"/>
      <c r="F26" s="1">
        <v>4</v>
      </c>
      <c r="G26" s="156"/>
      <c r="H26" s="1" t="s">
        <v>52</v>
      </c>
      <c r="I26" s="1">
        <v>37</v>
      </c>
      <c r="J26" s="1">
        <v>13</v>
      </c>
      <c r="K26" s="35">
        <v>2.7</v>
      </c>
      <c r="L26" s="36">
        <v>813</v>
      </c>
      <c r="M26" s="36">
        <v>737</v>
      </c>
      <c r="N26" s="36">
        <v>52</v>
      </c>
      <c r="O26" s="36">
        <f t="shared" si="0"/>
        <v>685</v>
      </c>
      <c r="P26" s="1" t="s">
        <v>56</v>
      </c>
      <c r="Q26" s="38" t="s">
        <v>215</v>
      </c>
      <c r="R26" s="58" t="s">
        <v>497</v>
      </c>
    </row>
    <row r="27" spans="1:18" ht="12.75">
      <c r="A27" s="99">
        <v>7</v>
      </c>
      <c r="B27" s="159"/>
      <c r="C27" s="99" t="s">
        <v>74</v>
      </c>
      <c r="D27" s="102" t="s">
        <v>206</v>
      </c>
      <c r="E27" s="105">
        <v>44578</v>
      </c>
      <c r="F27" s="1">
        <v>4</v>
      </c>
      <c r="G27" s="156"/>
      <c r="H27" s="1" t="s">
        <v>52</v>
      </c>
      <c r="I27" s="1">
        <v>14</v>
      </c>
      <c r="J27" s="1" t="s">
        <v>126</v>
      </c>
      <c r="K27" s="35">
        <v>2</v>
      </c>
      <c r="L27" s="36">
        <v>615</v>
      </c>
      <c r="M27" s="36">
        <v>553</v>
      </c>
      <c r="N27" s="36">
        <v>103</v>
      </c>
      <c r="O27" s="36">
        <f t="shared" si="0"/>
        <v>450</v>
      </c>
      <c r="P27" s="1" t="s">
        <v>74</v>
      </c>
      <c r="Q27" s="38" t="s">
        <v>216</v>
      </c>
      <c r="R27" s="58" t="s">
        <v>497</v>
      </c>
    </row>
    <row r="28" spans="1:18" ht="12.75">
      <c r="A28" s="100"/>
      <c r="B28" s="159"/>
      <c r="C28" s="100"/>
      <c r="D28" s="103"/>
      <c r="E28" s="106"/>
      <c r="F28" s="1">
        <v>4</v>
      </c>
      <c r="G28" s="156"/>
      <c r="H28" s="1" t="s">
        <v>52</v>
      </c>
      <c r="I28" s="1">
        <v>14</v>
      </c>
      <c r="J28" s="1" t="s">
        <v>207</v>
      </c>
      <c r="K28" s="35">
        <v>0.9</v>
      </c>
      <c r="L28" s="36">
        <v>249</v>
      </c>
      <c r="M28" s="36">
        <v>224</v>
      </c>
      <c r="N28" s="36">
        <v>48</v>
      </c>
      <c r="O28" s="36">
        <f t="shared" si="0"/>
        <v>176</v>
      </c>
      <c r="P28" s="1" t="s">
        <v>74</v>
      </c>
      <c r="Q28" s="38" t="s">
        <v>217</v>
      </c>
      <c r="R28" s="58" t="s">
        <v>497</v>
      </c>
    </row>
    <row r="29" spans="1:18" ht="12.75">
      <c r="A29" s="101"/>
      <c r="B29" s="159"/>
      <c r="C29" s="101"/>
      <c r="D29" s="104"/>
      <c r="E29" s="107"/>
      <c r="F29" s="1">
        <v>4</v>
      </c>
      <c r="G29" s="156"/>
      <c r="H29" s="1" t="s">
        <v>52</v>
      </c>
      <c r="I29" s="1">
        <v>16</v>
      </c>
      <c r="J29" s="1">
        <v>10</v>
      </c>
      <c r="K29" s="35">
        <v>2.9</v>
      </c>
      <c r="L29" s="36">
        <v>751</v>
      </c>
      <c r="M29" s="36">
        <v>677</v>
      </c>
      <c r="N29" s="36">
        <v>90</v>
      </c>
      <c r="O29" s="36">
        <f t="shared" si="0"/>
        <v>587</v>
      </c>
      <c r="P29" s="1" t="s">
        <v>74</v>
      </c>
      <c r="Q29" s="38" t="s">
        <v>218</v>
      </c>
      <c r="R29" s="58" t="s">
        <v>497</v>
      </c>
    </row>
    <row r="30" spans="1:18" ht="25.5">
      <c r="A30" s="39">
        <v>8</v>
      </c>
      <c r="B30" s="159"/>
      <c r="C30" s="39" t="s">
        <v>37</v>
      </c>
      <c r="D30" s="40" t="s">
        <v>208</v>
      </c>
      <c r="E30" s="33">
        <v>44578</v>
      </c>
      <c r="F30" s="1">
        <v>2</v>
      </c>
      <c r="G30" s="156"/>
      <c r="H30" s="1" t="s">
        <v>52</v>
      </c>
      <c r="I30" s="1">
        <v>17</v>
      </c>
      <c r="J30" s="1">
        <v>9</v>
      </c>
      <c r="K30" s="35">
        <v>1.4</v>
      </c>
      <c r="L30" s="36">
        <v>389</v>
      </c>
      <c r="M30" s="36">
        <v>337</v>
      </c>
      <c r="N30" s="36"/>
      <c r="O30" s="36">
        <f t="shared" si="0"/>
        <v>337</v>
      </c>
      <c r="P30" s="1" t="s">
        <v>59</v>
      </c>
      <c r="Q30" s="38" t="s">
        <v>219</v>
      </c>
      <c r="R30" s="58" t="s">
        <v>497</v>
      </c>
    </row>
    <row r="31" spans="1:18" ht="25.5">
      <c r="A31" s="39">
        <v>9</v>
      </c>
      <c r="B31" s="159"/>
      <c r="C31" s="39" t="s">
        <v>60</v>
      </c>
      <c r="D31" s="40" t="s">
        <v>309</v>
      </c>
      <c r="E31" s="33">
        <v>44606</v>
      </c>
      <c r="F31" s="1">
        <v>4</v>
      </c>
      <c r="G31" s="156"/>
      <c r="H31" s="1" t="s">
        <v>62</v>
      </c>
      <c r="I31" s="1">
        <v>8</v>
      </c>
      <c r="J31" s="1">
        <v>8</v>
      </c>
      <c r="K31" s="35">
        <v>3.6</v>
      </c>
      <c r="L31" s="36">
        <v>1290</v>
      </c>
      <c r="M31" s="36">
        <v>1200</v>
      </c>
      <c r="N31" s="36">
        <v>336</v>
      </c>
      <c r="O31" s="36">
        <f t="shared" si="0"/>
        <v>864</v>
      </c>
      <c r="P31" s="1" t="s">
        <v>63</v>
      </c>
      <c r="Q31" s="38" t="s">
        <v>467</v>
      </c>
      <c r="R31" s="58" t="s">
        <v>497</v>
      </c>
    </row>
    <row r="32" spans="1:18" ht="15.75" customHeight="1">
      <c r="A32" s="99">
        <v>10</v>
      </c>
      <c r="B32" s="159"/>
      <c r="C32" s="99" t="s">
        <v>45</v>
      </c>
      <c r="D32" s="102" t="s">
        <v>310</v>
      </c>
      <c r="E32" s="105">
        <v>44606</v>
      </c>
      <c r="F32" s="1">
        <v>4</v>
      </c>
      <c r="G32" s="156"/>
      <c r="H32" s="1" t="s">
        <v>65</v>
      </c>
      <c r="I32" s="1">
        <v>95</v>
      </c>
      <c r="J32" s="1">
        <v>15</v>
      </c>
      <c r="K32" s="35">
        <v>1</v>
      </c>
      <c r="L32" s="36">
        <v>347</v>
      </c>
      <c r="M32" s="36">
        <v>312</v>
      </c>
      <c r="N32" s="36">
        <v>161</v>
      </c>
      <c r="O32" s="36">
        <f t="shared" si="0"/>
        <v>151</v>
      </c>
      <c r="P32" s="118" t="s">
        <v>63</v>
      </c>
      <c r="Q32" s="38" t="s">
        <v>470</v>
      </c>
      <c r="R32" s="58" t="s">
        <v>497</v>
      </c>
    </row>
    <row r="33" spans="1:18" ht="13.5" customHeight="1" hidden="1">
      <c r="A33" s="100"/>
      <c r="B33" s="159"/>
      <c r="C33" s="100"/>
      <c r="D33" s="103"/>
      <c r="E33" s="106"/>
      <c r="F33" s="1"/>
      <c r="G33" s="156"/>
      <c r="H33" s="1"/>
      <c r="I33" s="1"/>
      <c r="J33" s="1"/>
      <c r="K33" s="35"/>
      <c r="L33" s="36"/>
      <c r="M33" s="36"/>
      <c r="N33" s="36"/>
      <c r="O33" s="36">
        <f t="shared" si="0"/>
        <v>0</v>
      </c>
      <c r="P33" s="119"/>
      <c r="Q33" s="38"/>
      <c r="R33" s="58" t="s">
        <v>497</v>
      </c>
    </row>
    <row r="34" spans="1:18" ht="12.75">
      <c r="A34" s="101"/>
      <c r="B34" s="159"/>
      <c r="C34" s="101"/>
      <c r="D34" s="104"/>
      <c r="E34" s="107"/>
      <c r="F34" s="1">
        <v>4</v>
      </c>
      <c r="G34" s="156"/>
      <c r="H34" s="1" t="s">
        <v>65</v>
      </c>
      <c r="I34" s="1">
        <v>105</v>
      </c>
      <c r="J34" s="1">
        <v>7</v>
      </c>
      <c r="K34" s="35">
        <v>1.2</v>
      </c>
      <c r="L34" s="36">
        <v>449</v>
      </c>
      <c r="M34" s="36">
        <v>412</v>
      </c>
      <c r="N34" s="36">
        <v>319</v>
      </c>
      <c r="O34" s="36">
        <f t="shared" si="0"/>
        <v>93</v>
      </c>
      <c r="P34" s="120"/>
      <c r="Q34" s="38" t="s">
        <v>471</v>
      </c>
      <c r="R34" s="58" t="s">
        <v>497</v>
      </c>
    </row>
    <row r="35" spans="1:18" ht="13.5" customHeight="1">
      <c r="A35" s="99">
        <v>11</v>
      </c>
      <c r="B35" s="159"/>
      <c r="C35" s="99" t="s">
        <v>45</v>
      </c>
      <c r="D35" s="102" t="s">
        <v>324</v>
      </c>
      <c r="E35" s="105">
        <v>44609</v>
      </c>
      <c r="F35" s="1">
        <v>4</v>
      </c>
      <c r="G35" s="156"/>
      <c r="H35" s="1" t="s">
        <v>65</v>
      </c>
      <c r="I35" s="1">
        <v>115</v>
      </c>
      <c r="J35" s="1">
        <v>19</v>
      </c>
      <c r="K35" s="35">
        <v>1.8</v>
      </c>
      <c r="L35" s="36">
        <v>498</v>
      </c>
      <c r="M35" s="36">
        <v>443</v>
      </c>
      <c r="N35" s="36">
        <v>322</v>
      </c>
      <c r="O35" s="36">
        <f t="shared" si="0"/>
        <v>121</v>
      </c>
      <c r="P35" s="118" t="s">
        <v>63</v>
      </c>
      <c r="Q35" s="38" t="s">
        <v>472</v>
      </c>
      <c r="R35" s="58" t="s">
        <v>497</v>
      </c>
    </row>
    <row r="36" spans="1:18" ht="12.75">
      <c r="A36" s="101"/>
      <c r="B36" s="159"/>
      <c r="C36" s="101"/>
      <c r="D36" s="104"/>
      <c r="E36" s="107"/>
      <c r="F36" s="1">
        <v>4</v>
      </c>
      <c r="G36" s="156"/>
      <c r="H36" s="1" t="s">
        <v>65</v>
      </c>
      <c r="I36" s="1">
        <v>116</v>
      </c>
      <c r="J36" s="1" t="s">
        <v>124</v>
      </c>
      <c r="K36" s="35">
        <v>1.4</v>
      </c>
      <c r="L36" s="36">
        <v>323</v>
      </c>
      <c r="M36" s="36">
        <v>292</v>
      </c>
      <c r="N36" s="36">
        <v>213</v>
      </c>
      <c r="O36" s="36">
        <f t="shared" si="0"/>
        <v>79</v>
      </c>
      <c r="P36" s="120"/>
      <c r="Q36" s="38" t="s">
        <v>473</v>
      </c>
      <c r="R36" s="58" t="s">
        <v>497</v>
      </c>
    </row>
    <row r="37" spans="1:18" ht="25.5">
      <c r="A37" s="52">
        <v>12</v>
      </c>
      <c r="B37" s="159"/>
      <c r="C37" s="52" t="s">
        <v>37</v>
      </c>
      <c r="D37" s="40" t="s">
        <v>325</v>
      </c>
      <c r="E37" s="33">
        <v>44614</v>
      </c>
      <c r="F37" s="1">
        <v>2</v>
      </c>
      <c r="G37" s="156"/>
      <c r="H37" s="1" t="s">
        <v>52</v>
      </c>
      <c r="I37" s="1">
        <v>34</v>
      </c>
      <c r="J37" s="1" t="s">
        <v>115</v>
      </c>
      <c r="K37" s="35">
        <v>2</v>
      </c>
      <c r="L37" s="36">
        <v>601</v>
      </c>
      <c r="M37" s="36">
        <v>530</v>
      </c>
      <c r="N37" s="36">
        <v>22</v>
      </c>
      <c r="O37" s="36">
        <f t="shared" si="0"/>
        <v>508</v>
      </c>
      <c r="P37" s="1" t="s">
        <v>92</v>
      </c>
      <c r="Q37" s="38" t="s">
        <v>474</v>
      </c>
      <c r="R37" s="58" t="s">
        <v>497</v>
      </c>
    </row>
    <row r="38" spans="1:18" ht="25.5">
      <c r="A38" s="52">
        <v>13</v>
      </c>
      <c r="B38" s="159"/>
      <c r="C38" s="52" t="s">
        <v>318</v>
      </c>
      <c r="D38" s="40" t="s">
        <v>439</v>
      </c>
      <c r="E38" s="33">
        <v>44631</v>
      </c>
      <c r="F38" s="1">
        <v>4</v>
      </c>
      <c r="G38" s="156"/>
      <c r="H38" s="1" t="s">
        <v>52</v>
      </c>
      <c r="I38" s="1">
        <v>13</v>
      </c>
      <c r="J38" s="1" t="s">
        <v>55</v>
      </c>
      <c r="K38" s="35">
        <v>1</v>
      </c>
      <c r="L38" s="36">
        <v>272</v>
      </c>
      <c r="M38" s="36">
        <v>244</v>
      </c>
      <c r="N38" s="36">
        <v>2</v>
      </c>
      <c r="O38" s="36">
        <f t="shared" si="0"/>
        <v>242</v>
      </c>
      <c r="P38" s="1" t="s">
        <v>317</v>
      </c>
      <c r="Q38" s="38" t="s">
        <v>498</v>
      </c>
      <c r="R38" s="58" t="s">
        <v>497</v>
      </c>
    </row>
    <row r="39" spans="1:18" ht="15" customHeight="1">
      <c r="A39" s="99">
        <v>14</v>
      </c>
      <c r="B39" s="159"/>
      <c r="C39" s="99" t="s">
        <v>42</v>
      </c>
      <c r="D39" s="102" t="s">
        <v>440</v>
      </c>
      <c r="E39" s="105">
        <v>44631</v>
      </c>
      <c r="F39" s="1">
        <v>4</v>
      </c>
      <c r="G39" s="156"/>
      <c r="H39" s="1" t="s">
        <v>65</v>
      </c>
      <c r="I39" s="1">
        <v>30</v>
      </c>
      <c r="J39" s="1" t="s">
        <v>54</v>
      </c>
      <c r="K39" s="35">
        <v>2.1</v>
      </c>
      <c r="L39" s="36">
        <v>671</v>
      </c>
      <c r="M39" s="36">
        <v>596</v>
      </c>
      <c r="N39" s="36">
        <v>513</v>
      </c>
      <c r="O39" s="36">
        <f>M39-N39</f>
        <v>83</v>
      </c>
      <c r="P39" s="118" t="s">
        <v>63</v>
      </c>
      <c r="Q39" s="38" t="s">
        <v>469</v>
      </c>
      <c r="R39" s="58" t="s">
        <v>497</v>
      </c>
    </row>
    <row r="40" spans="1:18" ht="12.75">
      <c r="A40" s="100"/>
      <c r="B40" s="159"/>
      <c r="C40" s="100"/>
      <c r="D40" s="103"/>
      <c r="E40" s="106"/>
      <c r="F40" s="1">
        <v>4</v>
      </c>
      <c r="G40" s="156"/>
      <c r="H40" s="1" t="s">
        <v>62</v>
      </c>
      <c r="I40" s="1">
        <v>71</v>
      </c>
      <c r="J40" s="1" t="s">
        <v>117</v>
      </c>
      <c r="K40" s="35">
        <v>1.7</v>
      </c>
      <c r="L40" s="36">
        <v>563</v>
      </c>
      <c r="M40" s="36">
        <v>510</v>
      </c>
      <c r="N40" s="36">
        <v>123</v>
      </c>
      <c r="O40" s="36">
        <f t="shared" si="0"/>
        <v>387</v>
      </c>
      <c r="P40" s="119"/>
      <c r="Q40" s="38" t="s">
        <v>464</v>
      </c>
      <c r="R40" s="58" t="s">
        <v>497</v>
      </c>
    </row>
    <row r="41" spans="1:18" ht="12.75">
      <c r="A41" s="100"/>
      <c r="B41" s="159"/>
      <c r="C41" s="100"/>
      <c r="D41" s="103"/>
      <c r="E41" s="106"/>
      <c r="F41" s="1">
        <v>4</v>
      </c>
      <c r="G41" s="156"/>
      <c r="H41" s="1" t="s">
        <v>62</v>
      </c>
      <c r="I41" s="1">
        <v>71</v>
      </c>
      <c r="J41" s="1" t="s">
        <v>118</v>
      </c>
      <c r="K41" s="35">
        <v>2</v>
      </c>
      <c r="L41" s="36">
        <v>577</v>
      </c>
      <c r="M41" s="36">
        <v>525</v>
      </c>
      <c r="N41" s="36">
        <v>147</v>
      </c>
      <c r="O41" s="36">
        <f t="shared" si="0"/>
        <v>378</v>
      </c>
      <c r="P41" s="119"/>
      <c r="Q41" s="38" t="s">
        <v>465</v>
      </c>
      <c r="R41" s="58" t="s">
        <v>497</v>
      </c>
    </row>
    <row r="42" spans="1:18" ht="12.75">
      <c r="A42" s="101"/>
      <c r="B42" s="159"/>
      <c r="C42" s="101"/>
      <c r="D42" s="104"/>
      <c r="E42" s="107"/>
      <c r="F42" s="1">
        <v>4</v>
      </c>
      <c r="G42" s="156"/>
      <c r="H42" s="1" t="s">
        <v>65</v>
      </c>
      <c r="I42" s="1">
        <v>74</v>
      </c>
      <c r="J42" s="1">
        <v>18</v>
      </c>
      <c r="K42" s="35">
        <v>2.1</v>
      </c>
      <c r="L42" s="36">
        <v>671</v>
      </c>
      <c r="M42" s="36">
        <v>612</v>
      </c>
      <c r="N42" s="36">
        <v>197</v>
      </c>
      <c r="O42" s="36">
        <f t="shared" si="0"/>
        <v>415</v>
      </c>
      <c r="P42" s="120"/>
      <c r="Q42" s="38" t="s">
        <v>466</v>
      </c>
      <c r="R42" s="58" t="s">
        <v>497</v>
      </c>
    </row>
    <row r="43" spans="1:18" ht="13.5" customHeight="1">
      <c r="A43" s="99">
        <v>15</v>
      </c>
      <c r="B43" s="159"/>
      <c r="C43" s="99" t="s">
        <v>297</v>
      </c>
      <c r="D43" s="102" t="s">
        <v>441</v>
      </c>
      <c r="E43" s="105">
        <v>44631</v>
      </c>
      <c r="F43" s="1">
        <v>4</v>
      </c>
      <c r="G43" s="156"/>
      <c r="H43" s="1" t="s">
        <v>65</v>
      </c>
      <c r="I43" s="1">
        <v>57</v>
      </c>
      <c r="J43" s="1">
        <v>14</v>
      </c>
      <c r="K43" s="35">
        <v>0.5</v>
      </c>
      <c r="L43" s="36">
        <v>158</v>
      </c>
      <c r="M43" s="36">
        <v>144</v>
      </c>
      <c r="N43" s="36">
        <v>74</v>
      </c>
      <c r="O43" s="36">
        <f t="shared" si="0"/>
        <v>70</v>
      </c>
      <c r="P43" s="118" t="s">
        <v>299</v>
      </c>
      <c r="Q43" s="38" t="s">
        <v>482</v>
      </c>
      <c r="R43" s="58" t="s">
        <v>497</v>
      </c>
    </row>
    <row r="44" spans="1:18" ht="12.75">
      <c r="A44" s="101"/>
      <c r="B44" s="159"/>
      <c r="C44" s="101"/>
      <c r="D44" s="104"/>
      <c r="E44" s="107"/>
      <c r="F44" s="1">
        <v>4</v>
      </c>
      <c r="G44" s="156"/>
      <c r="H44" s="1" t="s">
        <v>65</v>
      </c>
      <c r="I44" s="1">
        <v>69</v>
      </c>
      <c r="J44" s="1" t="s">
        <v>126</v>
      </c>
      <c r="K44" s="35">
        <v>0.8</v>
      </c>
      <c r="L44" s="36">
        <v>341</v>
      </c>
      <c r="M44" s="36">
        <v>305</v>
      </c>
      <c r="N44" s="36">
        <v>157</v>
      </c>
      <c r="O44" s="36">
        <f t="shared" si="0"/>
        <v>148</v>
      </c>
      <c r="P44" s="120"/>
      <c r="Q44" s="38" t="s">
        <v>483</v>
      </c>
      <c r="R44" s="58" t="s">
        <v>497</v>
      </c>
    </row>
    <row r="45" spans="1:18" ht="25.5">
      <c r="A45" s="52">
        <v>16</v>
      </c>
      <c r="B45" s="159"/>
      <c r="C45" s="52" t="s">
        <v>300</v>
      </c>
      <c r="D45" s="40" t="s">
        <v>442</v>
      </c>
      <c r="E45" s="33">
        <v>44631</v>
      </c>
      <c r="F45" s="1">
        <v>4</v>
      </c>
      <c r="G45" s="156"/>
      <c r="H45" s="1" t="s">
        <v>52</v>
      </c>
      <c r="I45" s="1">
        <v>11</v>
      </c>
      <c r="J45" s="1" t="s">
        <v>130</v>
      </c>
      <c r="K45" s="35">
        <v>2</v>
      </c>
      <c r="L45" s="36">
        <v>771</v>
      </c>
      <c r="M45" s="36">
        <v>705</v>
      </c>
      <c r="N45" s="36">
        <v>110</v>
      </c>
      <c r="O45" s="36">
        <f t="shared" si="0"/>
        <v>595</v>
      </c>
      <c r="P45" s="1" t="s">
        <v>296</v>
      </c>
      <c r="Q45" s="38" t="s">
        <v>484</v>
      </c>
      <c r="R45" s="58" t="s">
        <v>497</v>
      </c>
    </row>
    <row r="46" spans="1:18" ht="13.5" customHeight="1">
      <c r="A46" s="99">
        <v>17</v>
      </c>
      <c r="B46" s="159"/>
      <c r="C46" s="99" t="s">
        <v>44</v>
      </c>
      <c r="D46" s="102" t="s">
        <v>447</v>
      </c>
      <c r="E46" s="105">
        <v>44641</v>
      </c>
      <c r="F46" s="1">
        <v>4</v>
      </c>
      <c r="G46" s="156"/>
      <c r="H46" s="1" t="s">
        <v>65</v>
      </c>
      <c r="I46" s="1">
        <v>39</v>
      </c>
      <c r="J46" s="1">
        <v>15</v>
      </c>
      <c r="K46" s="35">
        <v>2.8</v>
      </c>
      <c r="L46" s="36">
        <v>954</v>
      </c>
      <c r="M46" s="36">
        <v>853</v>
      </c>
      <c r="N46" s="36">
        <v>562</v>
      </c>
      <c r="O46" s="36">
        <f t="shared" si="0"/>
        <v>291</v>
      </c>
      <c r="P46" s="1" t="s">
        <v>168</v>
      </c>
      <c r="Q46" s="38" t="s">
        <v>529</v>
      </c>
      <c r="R46" s="58" t="s">
        <v>497</v>
      </c>
    </row>
    <row r="47" spans="1:18" ht="12.75">
      <c r="A47" s="100"/>
      <c r="B47" s="159"/>
      <c r="C47" s="100"/>
      <c r="D47" s="103"/>
      <c r="E47" s="106"/>
      <c r="F47" s="1">
        <v>4</v>
      </c>
      <c r="G47" s="156"/>
      <c r="H47" s="1" t="s">
        <v>65</v>
      </c>
      <c r="I47" s="1">
        <v>59</v>
      </c>
      <c r="J47" s="1">
        <v>4</v>
      </c>
      <c r="K47" s="35">
        <v>0.4</v>
      </c>
      <c r="L47" s="36">
        <v>143</v>
      </c>
      <c r="M47" s="36">
        <v>132</v>
      </c>
      <c r="N47" s="36">
        <v>77</v>
      </c>
      <c r="O47" s="36">
        <f t="shared" si="0"/>
        <v>55</v>
      </c>
      <c r="P47" s="1" t="s">
        <v>168</v>
      </c>
      <c r="Q47" s="38" t="s">
        <v>530</v>
      </c>
      <c r="R47" s="58" t="s">
        <v>497</v>
      </c>
    </row>
    <row r="48" spans="1:18" ht="12.75">
      <c r="A48" s="100"/>
      <c r="B48" s="159"/>
      <c r="C48" s="100"/>
      <c r="D48" s="103"/>
      <c r="E48" s="106"/>
      <c r="F48" s="1">
        <v>4</v>
      </c>
      <c r="G48" s="156"/>
      <c r="H48" s="1" t="s">
        <v>65</v>
      </c>
      <c r="I48" s="1">
        <v>59</v>
      </c>
      <c r="J48" s="1" t="s">
        <v>130</v>
      </c>
      <c r="K48" s="35">
        <v>2.6</v>
      </c>
      <c r="L48" s="36">
        <v>918</v>
      </c>
      <c r="M48" s="36">
        <v>855</v>
      </c>
      <c r="N48" s="36">
        <v>479</v>
      </c>
      <c r="O48" s="36">
        <f t="shared" si="0"/>
        <v>376</v>
      </c>
      <c r="P48" s="1" t="s">
        <v>168</v>
      </c>
      <c r="Q48" s="38" t="s">
        <v>531</v>
      </c>
      <c r="R48" s="58" t="s">
        <v>497</v>
      </c>
    </row>
    <row r="49" spans="1:18" ht="12.75">
      <c r="A49" s="101"/>
      <c r="B49" s="159"/>
      <c r="C49" s="101"/>
      <c r="D49" s="104"/>
      <c r="E49" s="107"/>
      <c r="F49" s="1">
        <v>4</v>
      </c>
      <c r="G49" s="156"/>
      <c r="H49" s="1" t="s">
        <v>65</v>
      </c>
      <c r="I49" s="1">
        <v>81</v>
      </c>
      <c r="J49" s="1">
        <v>1</v>
      </c>
      <c r="K49" s="35">
        <v>1.2</v>
      </c>
      <c r="L49" s="36">
        <v>488</v>
      </c>
      <c r="M49" s="36">
        <v>452</v>
      </c>
      <c r="N49" s="36">
        <v>228</v>
      </c>
      <c r="O49" s="36">
        <f t="shared" si="0"/>
        <v>224</v>
      </c>
      <c r="P49" s="1" t="s">
        <v>168</v>
      </c>
      <c r="Q49" s="38" t="s">
        <v>532</v>
      </c>
      <c r="R49" s="58" t="s">
        <v>497</v>
      </c>
    </row>
    <row r="50" spans="1:18" ht="25.5">
      <c r="A50" s="39">
        <v>18</v>
      </c>
      <c r="B50" s="159"/>
      <c r="C50" s="39" t="s">
        <v>60</v>
      </c>
      <c r="D50" s="40" t="s">
        <v>448</v>
      </c>
      <c r="E50" s="33">
        <v>44641</v>
      </c>
      <c r="F50" s="1">
        <v>4</v>
      </c>
      <c r="G50" s="156"/>
      <c r="H50" s="1" t="s">
        <v>62</v>
      </c>
      <c r="I50" s="1">
        <v>46</v>
      </c>
      <c r="J50" s="1">
        <v>2</v>
      </c>
      <c r="K50" s="35">
        <v>1.6</v>
      </c>
      <c r="L50" s="36">
        <v>633</v>
      </c>
      <c r="M50" s="36">
        <v>581</v>
      </c>
      <c r="N50" s="36">
        <v>137</v>
      </c>
      <c r="O50" s="36">
        <f t="shared" si="0"/>
        <v>444</v>
      </c>
      <c r="P50" s="1" t="s">
        <v>63</v>
      </c>
      <c r="Q50" s="38" t="s">
        <v>468</v>
      </c>
      <c r="R50" s="58" t="s">
        <v>497</v>
      </c>
    </row>
    <row r="51" spans="1:18" ht="25.5">
      <c r="A51" s="39">
        <v>19</v>
      </c>
      <c r="B51" s="159"/>
      <c r="C51" s="39" t="s">
        <v>69</v>
      </c>
      <c r="D51" s="40" t="s">
        <v>547</v>
      </c>
      <c r="E51" s="33">
        <v>44656</v>
      </c>
      <c r="F51" s="1">
        <v>4</v>
      </c>
      <c r="G51" s="156"/>
      <c r="H51" s="1" t="s">
        <v>65</v>
      </c>
      <c r="I51" s="1">
        <v>79</v>
      </c>
      <c r="J51" s="1" t="s">
        <v>548</v>
      </c>
      <c r="K51" s="35">
        <v>3</v>
      </c>
      <c r="L51" s="36">
        <v>1195</v>
      </c>
      <c r="M51" s="36">
        <v>1063</v>
      </c>
      <c r="N51" s="36">
        <v>698</v>
      </c>
      <c r="O51" s="36">
        <f aca="true" t="shared" si="1" ref="O51:O67">M51-N51</f>
        <v>365</v>
      </c>
      <c r="P51" s="1" t="s">
        <v>72</v>
      </c>
      <c r="Q51" s="38" t="s">
        <v>626</v>
      </c>
      <c r="R51" s="58" t="s">
        <v>497</v>
      </c>
    </row>
    <row r="52" spans="1:18" ht="13.5" customHeight="1">
      <c r="A52" s="99">
        <v>20</v>
      </c>
      <c r="B52" s="159"/>
      <c r="C52" s="99" t="s">
        <v>166</v>
      </c>
      <c r="D52" s="102" t="s">
        <v>549</v>
      </c>
      <c r="E52" s="105">
        <v>44656</v>
      </c>
      <c r="F52" s="70">
        <v>4</v>
      </c>
      <c r="G52" s="156"/>
      <c r="H52" s="1" t="s">
        <v>65</v>
      </c>
      <c r="I52" s="1">
        <v>125</v>
      </c>
      <c r="J52" s="1" t="s">
        <v>78</v>
      </c>
      <c r="K52" s="35">
        <v>2.6</v>
      </c>
      <c r="L52" s="36">
        <v>886</v>
      </c>
      <c r="M52" s="36">
        <v>806</v>
      </c>
      <c r="N52" s="36">
        <v>676</v>
      </c>
      <c r="O52" s="36">
        <f t="shared" si="1"/>
        <v>130</v>
      </c>
      <c r="P52" s="1" t="s">
        <v>168</v>
      </c>
      <c r="Q52" s="37" t="s">
        <v>635</v>
      </c>
      <c r="R52" s="58" t="s">
        <v>497</v>
      </c>
    </row>
    <row r="53" spans="1:18" ht="13.5">
      <c r="A53" s="100"/>
      <c r="B53" s="159"/>
      <c r="C53" s="100"/>
      <c r="D53" s="103"/>
      <c r="E53" s="106"/>
      <c r="F53" s="70">
        <v>4</v>
      </c>
      <c r="G53" s="156"/>
      <c r="H53" s="1" t="s">
        <v>65</v>
      </c>
      <c r="I53" s="1">
        <v>125</v>
      </c>
      <c r="J53" s="1" t="s">
        <v>331</v>
      </c>
      <c r="K53" s="35">
        <v>1.9</v>
      </c>
      <c r="L53" s="36">
        <v>932</v>
      </c>
      <c r="M53" s="36">
        <v>843</v>
      </c>
      <c r="N53" s="36">
        <v>644</v>
      </c>
      <c r="O53" s="36">
        <f t="shared" si="1"/>
        <v>199</v>
      </c>
      <c r="P53" s="1" t="s">
        <v>168</v>
      </c>
      <c r="Q53" s="37" t="s">
        <v>636</v>
      </c>
      <c r="R53" s="58" t="s">
        <v>497</v>
      </c>
    </row>
    <row r="54" spans="1:18" ht="13.5">
      <c r="A54" s="100"/>
      <c r="B54" s="159"/>
      <c r="C54" s="100"/>
      <c r="D54" s="103"/>
      <c r="E54" s="106"/>
      <c r="F54" s="70">
        <v>4</v>
      </c>
      <c r="G54" s="156"/>
      <c r="H54" s="1" t="s">
        <v>65</v>
      </c>
      <c r="I54" s="1">
        <v>126</v>
      </c>
      <c r="J54" s="1" t="s">
        <v>458</v>
      </c>
      <c r="K54" s="35">
        <v>1.6</v>
      </c>
      <c r="L54" s="36">
        <v>370</v>
      </c>
      <c r="M54" s="36">
        <v>333</v>
      </c>
      <c r="N54" s="36">
        <v>256</v>
      </c>
      <c r="O54" s="36">
        <f t="shared" si="1"/>
        <v>77</v>
      </c>
      <c r="P54" s="1" t="s">
        <v>168</v>
      </c>
      <c r="Q54" s="37" t="s">
        <v>637</v>
      </c>
      <c r="R54" s="58" t="s">
        <v>497</v>
      </c>
    </row>
    <row r="55" spans="1:18" ht="13.5">
      <c r="A55" s="101"/>
      <c r="B55" s="159"/>
      <c r="C55" s="101"/>
      <c r="D55" s="104"/>
      <c r="E55" s="107"/>
      <c r="F55" s="70">
        <v>4</v>
      </c>
      <c r="G55" s="156"/>
      <c r="H55" s="1" t="s">
        <v>65</v>
      </c>
      <c r="I55" s="1">
        <v>126</v>
      </c>
      <c r="J55" s="1">
        <v>33</v>
      </c>
      <c r="K55" s="35">
        <v>1.8</v>
      </c>
      <c r="L55" s="36">
        <v>483</v>
      </c>
      <c r="M55" s="36">
        <v>435</v>
      </c>
      <c r="N55" s="36">
        <v>367</v>
      </c>
      <c r="O55" s="36">
        <f t="shared" si="1"/>
        <v>68</v>
      </c>
      <c r="P55" s="1" t="s">
        <v>168</v>
      </c>
      <c r="Q55" s="37" t="s">
        <v>638</v>
      </c>
      <c r="R55" s="58" t="s">
        <v>497</v>
      </c>
    </row>
    <row r="56" spans="1:18" ht="27" customHeight="1">
      <c r="A56" s="72">
        <v>21</v>
      </c>
      <c r="B56" s="159"/>
      <c r="C56" s="72" t="s">
        <v>297</v>
      </c>
      <c r="D56" s="71" t="s">
        <v>560</v>
      </c>
      <c r="E56" s="73">
        <v>44658</v>
      </c>
      <c r="F56" s="70">
        <v>4</v>
      </c>
      <c r="G56" s="156"/>
      <c r="H56" s="1" t="s">
        <v>70</v>
      </c>
      <c r="I56" s="1">
        <v>54</v>
      </c>
      <c r="J56" s="1" t="s">
        <v>559</v>
      </c>
      <c r="K56" s="35">
        <v>0.9</v>
      </c>
      <c r="L56" s="36">
        <v>185</v>
      </c>
      <c r="M56" s="36">
        <v>155</v>
      </c>
      <c r="N56" s="36">
        <v>37</v>
      </c>
      <c r="O56" s="36">
        <f t="shared" si="1"/>
        <v>118</v>
      </c>
      <c r="P56" s="1" t="s">
        <v>299</v>
      </c>
      <c r="Q56" s="37" t="s">
        <v>660</v>
      </c>
      <c r="R56" s="58" t="s">
        <v>497</v>
      </c>
    </row>
    <row r="57" spans="1:18" ht="25.5">
      <c r="A57" s="72">
        <v>22</v>
      </c>
      <c r="B57" s="159"/>
      <c r="C57" s="72" t="s">
        <v>294</v>
      </c>
      <c r="D57" s="71" t="s">
        <v>561</v>
      </c>
      <c r="E57" s="73">
        <v>44658</v>
      </c>
      <c r="F57" s="70">
        <v>4</v>
      </c>
      <c r="G57" s="156"/>
      <c r="H57" s="1" t="s">
        <v>53</v>
      </c>
      <c r="I57" s="1">
        <v>21</v>
      </c>
      <c r="J57" s="1">
        <v>11</v>
      </c>
      <c r="K57" s="35">
        <v>0.4</v>
      </c>
      <c r="L57" s="36">
        <v>150</v>
      </c>
      <c r="M57" s="36">
        <v>119</v>
      </c>
      <c r="N57" s="36">
        <v>23</v>
      </c>
      <c r="O57" s="36">
        <f t="shared" si="1"/>
        <v>96</v>
      </c>
      <c r="P57" s="1" t="s">
        <v>296</v>
      </c>
      <c r="Q57" s="37" t="s">
        <v>661</v>
      </c>
      <c r="R57" s="58" t="s">
        <v>497</v>
      </c>
    </row>
    <row r="58" spans="1:18" ht="14.25" customHeight="1">
      <c r="A58" s="99">
        <v>23</v>
      </c>
      <c r="B58" s="159"/>
      <c r="C58" s="99" t="s">
        <v>303</v>
      </c>
      <c r="D58" s="102" t="s">
        <v>562</v>
      </c>
      <c r="E58" s="105">
        <v>44658</v>
      </c>
      <c r="F58" s="70">
        <v>2</v>
      </c>
      <c r="G58" s="156"/>
      <c r="H58" s="1" t="s">
        <v>70</v>
      </c>
      <c r="I58" s="1">
        <v>6</v>
      </c>
      <c r="J58" s="1">
        <v>49</v>
      </c>
      <c r="K58" s="35">
        <v>0.7</v>
      </c>
      <c r="L58" s="36">
        <v>266</v>
      </c>
      <c r="M58" s="36">
        <v>232</v>
      </c>
      <c r="N58" s="36">
        <v>79</v>
      </c>
      <c r="O58" s="36">
        <f t="shared" si="1"/>
        <v>153</v>
      </c>
      <c r="P58" s="1" t="s">
        <v>296</v>
      </c>
      <c r="Q58" s="37" t="s">
        <v>662</v>
      </c>
      <c r="R58" s="58" t="s">
        <v>497</v>
      </c>
    </row>
    <row r="59" spans="1:18" ht="13.5">
      <c r="A59" s="100"/>
      <c r="B59" s="159"/>
      <c r="C59" s="100"/>
      <c r="D59" s="103"/>
      <c r="E59" s="106"/>
      <c r="F59" s="1">
        <v>2</v>
      </c>
      <c r="G59" s="156"/>
      <c r="H59" s="1" t="s">
        <v>65</v>
      </c>
      <c r="I59" s="1">
        <v>12</v>
      </c>
      <c r="J59" s="1">
        <v>6</v>
      </c>
      <c r="K59" s="35">
        <v>0.9</v>
      </c>
      <c r="L59" s="36">
        <v>528</v>
      </c>
      <c r="M59" s="36">
        <v>450</v>
      </c>
      <c r="N59" s="36">
        <v>275</v>
      </c>
      <c r="O59" s="36">
        <f t="shared" si="1"/>
        <v>175</v>
      </c>
      <c r="P59" s="1" t="s">
        <v>296</v>
      </c>
      <c r="Q59" s="37" t="s">
        <v>663</v>
      </c>
      <c r="R59" s="58" t="s">
        <v>497</v>
      </c>
    </row>
    <row r="60" spans="1:18" ht="13.5">
      <c r="A60" s="101"/>
      <c r="B60" s="159"/>
      <c r="C60" s="101"/>
      <c r="D60" s="104"/>
      <c r="E60" s="107"/>
      <c r="F60" s="1">
        <v>4</v>
      </c>
      <c r="G60" s="156"/>
      <c r="H60" s="1" t="s">
        <v>65</v>
      </c>
      <c r="I60" s="1">
        <v>54</v>
      </c>
      <c r="J60" s="1">
        <v>31</v>
      </c>
      <c r="K60" s="35">
        <v>0.3</v>
      </c>
      <c r="L60" s="36">
        <v>205</v>
      </c>
      <c r="M60" s="36">
        <v>171</v>
      </c>
      <c r="N60" s="36">
        <v>127</v>
      </c>
      <c r="O60" s="36">
        <f t="shared" si="1"/>
        <v>44</v>
      </c>
      <c r="P60" s="1" t="s">
        <v>296</v>
      </c>
      <c r="Q60" s="37" t="s">
        <v>664</v>
      </c>
      <c r="R60" s="58" t="s">
        <v>497</v>
      </c>
    </row>
    <row r="61" spans="1:18" ht="13.5">
      <c r="A61" s="99">
        <v>24</v>
      </c>
      <c r="B61" s="159"/>
      <c r="C61" s="99" t="s">
        <v>327</v>
      </c>
      <c r="D61" s="102" t="s">
        <v>563</v>
      </c>
      <c r="E61" s="105">
        <v>44658</v>
      </c>
      <c r="F61" s="70">
        <v>3</v>
      </c>
      <c r="G61" s="156"/>
      <c r="H61" s="1" t="s">
        <v>65</v>
      </c>
      <c r="I61" s="1">
        <v>17</v>
      </c>
      <c r="J61" s="1" t="s">
        <v>462</v>
      </c>
      <c r="K61" s="35">
        <v>0.7</v>
      </c>
      <c r="L61" s="36">
        <v>190</v>
      </c>
      <c r="M61" s="36">
        <v>172</v>
      </c>
      <c r="N61" s="36">
        <v>79</v>
      </c>
      <c r="O61" s="36">
        <f t="shared" si="1"/>
        <v>93</v>
      </c>
      <c r="P61" s="1" t="s">
        <v>315</v>
      </c>
      <c r="Q61" s="81" t="s">
        <v>692</v>
      </c>
      <c r="R61" s="58" t="s">
        <v>497</v>
      </c>
    </row>
    <row r="62" spans="1:18" ht="13.5">
      <c r="A62" s="100"/>
      <c r="B62" s="159"/>
      <c r="C62" s="100"/>
      <c r="D62" s="103"/>
      <c r="E62" s="106"/>
      <c r="F62" s="1">
        <v>3</v>
      </c>
      <c r="G62" s="156"/>
      <c r="H62" s="1" t="s">
        <v>65</v>
      </c>
      <c r="I62" s="1">
        <v>17</v>
      </c>
      <c r="J62" s="1" t="s">
        <v>71</v>
      </c>
      <c r="K62" s="35">
        <v>0.3</v>
      </c>
      <c r="L62" s="36">
        <v>121</v>
      </c>
      <c r="M62" s="36">
        <v>109</v>
      </c>
      <c r="N62" s="36">
        <v>29</v>
      </c>
      <c r="O62" s="36">
        <f t="shared" si="1"/>
        <v>80</v>
      </c>
      <c r="P62" s="1" t="s">
        <v>315</v>
      </c>
      <c r="Q62" s="81" t="s">
        <v>693</v>
      </c>
      <c r="R62" s="58" t="s">
        <v>497</v>
      </c>
    </row>
    <row r="63" spans="1:18" ht="13.5" customHeight="1">
      <c r="A63" s="99">
        <v>25</v>
      </c>
      <c r="B63" s="159"/>
      <c r="C63" s="99" t="s">
        <v>312</v>
      </c>
      <c r="D63" s="102" t="s">
        <v>564</v>
      </c>
      <c r="E63" s="105">
        <v>44658</v>
      </c>
      <c r="F63" s="70">
        <v>4</v>
      </c>
      <c r="G63" s="156"/>
      <c r="H63" s="1" t="s">
        <v>52</v>
      </c>
      <c r="I63" s="1">
        <v>14</v>
      </c>
      <c r="J63" s="1" t="s">
        <v>130</v>
      </c>
      <c r="K63" s="35">
        <v>1.6</v>
      </c>
      <c r="L63" s="36">
        <v>575</v>
      </c>
      <c r="M63" s="36">
        <v>513</v>
      </c>
      <c r="N63" s="36">
        <v>9</v>
      </c>
      <c r="O63" s="36">
        <f t="shared" si="1"/>
        <v>504</v>
      </c>
      <c r="P63" s="1" t="s">
        <v>314</v>
      </c>
      <c r="Q63" s="81" t="s">
        <v>694</v>
      </c>
      <c r="R63" s="58" t="s">
        <v>497</v>
      </c>
    </row>
    <row r="64" spans="1:18" ht="13.5">
      <c r="A64" s="100"/>
      <c r="B64" s="159"/>
      <c r="C64" s="100"/>
      <c r="D64" s="103"/>
      <c r="E64" s="106"/>
      <c r="F64" s="1">
        <v>4</v>
      </c>
      <c r="G64" s="156"/>
      <c r="H64" s="1" t="s">
        <v>52</v>
      </c>
      <c r="I64" s="1">
        <v>28</v>
      </c>
      <c r="J64" s="1" t="s">
        <v>224</v>
      </c>
      <c r="K64" s="35">
        <v>1</v>
      </c>
      <c r="L64" s="36">
        <v>387</v>
      </c>
      <c r="M64" s="36">
        <v>343</v>
      </c>
      <c r="N64" s="36">
        <v>4</v>
      </c>
      <c r="O64" s="36">
        <f t="shared" si="1"/>
        <v>339</v>
      </c>
      <c r="P64" s="1" t="s">
        <v>340</v>
      </c>
      <c r="Q64" s="81" t="s">
        <v>695</v>
      </c>
      <c r="R64" s="58" t="s">
        <v>497</v>
      </c>
    </row>
    <row r="65" spans="1:18" ht="13.5">
      <c r="A65" s="101"/>
      <c r="B65" s="159"/>
      <c r="C65" s="101"/>
      <c r="D65" s="104"/>
      <c r="E65" s="107"/>
      <c r="F65" s="1">
        <v>3</v>
      </c>
      <c r="G65" s="156"/>
      <c r="H65" s="1" t="s">
        <v>65</v>
      </c>
      <c r="I65" s="1">
        <v>77</v>
      </c>
      <c r="J65" s="1" t="s">
        <v>126</v>
      </c>
      <c r="K65" s="35">
        <v>1</v>
      </c>
      <c r="L65" s="36">
        <v>351</v>
      </c>
      <c r="M65" s="36">
        <v>320</v>
      </c>
      <c r="N65" s="36">
        <v>167</v>
      </c>
      <c r="O65" s="36">
        <f t="shared" si="1"/>
        <v>153</v>
      </c>
      <c r="P65" s="1" t="s">
        <v>315</v>
      </c>
      <c r="Q65" s="81" t="s">
        <v>696</v>
      </c>
      <c r="R65" s="58" t="s">
        <v>497</v>
      </c>
    </row>
    <row r="66" spans="1:18" ht="26.25" customHeight="1">
      <c r="A66" s="72">
        <v>26</v>
      </c>
      <c r="B66" s="159"/>
      <c r="C66" s="72" t="s">
        <v>318</v>
      </c>
      <c r="D66" s="71" t="s">
        <v>565</v>
      </c>
      <c r="E66" s="73">
        <v>44658</v>
      </c>
      <c r="F66" s="70">
        <v>2</v>
      </c>
      <c r="G66" s="156"/>
      <c r="H66" s="1" t="s">
        <v>52</v>
      </c>
      <c r="I66" s="1">
        <v>36</v>
      </c>
      <c r="J66" s="1" t="s">
        <v>554</v>
      </c>
      <c r="K66" s="35">
        <v>3</v>
      </c>
      <c r="L66" s="36">
        <v>1024</v>
      </c>
      <c r="M66" s="36">
        <v>893</v>
      </c>
      <c r="N66" s="36">
        <v>9</v>
      </c>
      <c r="O66" s="36">
        <f t="shared" si="1"/>
        <v>884</v>
      </c>
      <c r="P66" s="1" t="s">
        <v>317</v>
      </c>
      <c r="Q66" s="81" t="s">
        <v>697</v>
      </c>
      <c r="R66" s="58" t="s">
        <v>497</v>
      </c>
    </row>
    <row r="67" spans="1:18" ht="25.5">
      <c r="A67" s="72">
        <v>27</v>
      </c>
      <c r="B67" s="159"/>
      <c r="C67" s="72" t="s">
        <v>316</v>
      </c>
      <c r="D67" s="71" t="s">
        <v>566</v>
      </c>
      <c r="E67" s="73">
        <v>44658</v>
      </c>
      <c r="F67" s="70">
        <v>4</v>
      </c>
      <c r="G67" s="156"/>
      <c r="H67" s="1" t="s">
        <v>65</v>
      </c>
      <c r="I67" s="1">
        <v>30</v>
      </c>
      <c r="J67" s="1" t="s">
        <v>78</v>
      </c>
      <c r="K67" s="35">
        <v>2.2</v>
      </c>
      <c r="L67" s="36">
        <v>609</v>
      </c>
      <c r="M67" s="36">
        <v>531</v>
      </c>
      <c r="N67" s="36">
        <v>98</v>
      </c>
      <c r="O67" s="36">
        <f t="shared" si="1"/>
        <v>433</v>
      </c>
      <c r="P67" s="1" t="s">
        <v>314</v>
      </c>
      <c r="Q67" s="81" t="s">
        <v>691</v>
      </c>
      <c r="R67" s="58" t="s">
        <v>497</v>
      </c>
    </row>
    <row r="68" spans="1:18" ht="25.5">
      <c r="A68" s="72">
        <v>28</v>
      </c>
      <c r="B68" s="159"/>
      <c r="C68" s="72" t="s">
        <v>303</v>
      </c>
      <c r="D68" s="71" t="s">
        <v>585</v>
      </c>
      <c r="E68" s="73">
        <v>44670</v>
      </c>
      <c r="F68" s="70">
        <v>4</v>
      </c>
      <c r="G68" s="156"/>
      <c r="H68" s="1" t="s">
        <v>65</v>
      </c>
      <c r="I68" s="1">
        <v>61</v>
      </c>
      <c r="J68" s="1" t="s">
        <v>586</v>
      </c>
      <c r="K68" s="35">
        <v>0.9</v>
      </c>
      <c r="L68" s="36">
        <v>332</v>
      </c>
      <c r="M68" s="36">
        <v>285</v>
      </c>
      <c r="N68" s="36">
        <v>130</v>
      </c>
      <c r="O68" s="36">
        <f aca="true" t="shared" si="2" ref="O68:O73">M68-N68</f>
        <v>155</v>
      </c>
      <c r="P68" s="1" t="s">
        <v>296</v>
      </c>
      <c r="Q68" s="37" t="s">
        <v>665</v>
      </c>
      <c r="R68" s="58" t="s">
        <v>497</v>
      </c>
    </row>
    <row r="69" spans="1:18" ht="25.5">
      <c r="A69" s="72">
        <v>29</v>
      </c>
      <c r="B69" s="159"/>
      <c r="C69" s="72" t="s">
        <v>304</v>
      </c>
      <c r="D69" s="71" t="s">
        <v>587</v>
      </c>
      <c r="E69" s="73">
        <v>44670</v>
      </c>
      <c r="F69" s="70">
        <v>4</v>
      </c>
      <c r="G69" s="156"/>
      <c r="H69" s="1" t="s">
        <v>52</v>
      </c>
      <c r="I69" s="1">
        <v>7</v>
      </c>
      <c r="J69" s="1" t="s">
        <v>588</v>
      </c>
      <c r="K69" s="35">
        <v>2.8</v>
      </c>
      <c r="L69" s="36">
        <v>555</v>
      </c>
      <c r="M69" s="36">
        <v>481</v>
      </c>
      <c r="N69" s="36">
        <v>15</v>
      </c>
      <c r="O69" s="36">
        <f t="shared" si="2"/>
        <v>466</v>
      </c>
      <c r="P69" s="1" t="s">
        <v>306</v>
      </c>
      <c r="Q69" s="37" t="s">
        <v>666</v>
      </c>
      <c r="R69" s="58" t="s">
        <v>497</v>
      </c>
    </row>
    <row r="70" spans="1:18" ht="25.5">
      <c r="A70" s="72">
        <v>30</v>
      </c>
      <c r="B70" s="159"/>
      <c r="C70" s="72" t="s">
        <v>297</v>
      </c>
      <c r="D70" s="71" t="s">
        <v>589</v>
      </c>
      <c r="E70" s="73">
        <v>44670</v>
      </c>
      <c r="F70" s="70">
        <v>4</v>
      </c>
      <c r="G70" s="156"/>
      <c r="H70" s="1" t="s">
        <v>65</v>
      </c>
      <c r="I70" s="1">
        <v>45</v>
      </c>
      <c r="J70" s="1">
        <v>25</v>
      </c>
      <c r="K70" s="35">
        <v>0.4</v>
      </c>
      <c r="L70" s="36">
        <v>196</v>
      </c>
      <c r="M70" s="36">
        <v>166</v>
      </c>
      <c r="N70" s="36">
        <v>88</v>
      </c>
      <c r="O70" s="36">
        <f t="shared" si="2"/>
        <v>78</v>
      </c>
      <c r="P70" s="1" t="s">
        <v>299</v>
      </c>
      <c r="Q70" s="37" t="s">
        <v>667</v>
      </c>
      <c r="R70" s="58" t="s">
        <v>497</v>
      </c>
    </row>
    <row r="71" spans="1:18" ht="15" customHeight="1">
      <c r="A71" s="99">
        <v>31</v>
      </c>
      <c r="B71" s="159"/>
      <c r="C71" s="99" t="s">
        <v>300</v>
      </c>
      <c r="D71" s="102" t="s">
        <v>590</v>
      </c>
      <c r="E71" s="105">
        <v>44670</v>
      </c>
      <c r="F71" s="70">
        <v>3</v>
      </c>
      <c r="G71" s="156"/>
      <c r="H71" s="1" t="s">
        <v>52</v>
      </c>
      <c r="I71" s="1">
        <v>6</v>
      </c>
      <c r="J71" s="1">
        <v>24</v>
      </c>
      <c r="K71" s="35">
        <v>0.5</v>
      </c>
      <c r="L71" s="36">
        <v>195</v>
      </c>
      <c r="M71" s="36">
        <v>166</v>
      </c>
      <c r="N71" s="36">
        <v>30</v>
      </c>
      <c r="O71" s="36">
        <f t="shared" si="2"/>
        <v>136</v>
      </c>
      <c r="P71" s="1" t="s">
        <v>296</v>
      </c>
      <c r="Q71" s="37" t="s">
        <v>668</v>
      </c>
      <c r="R71" s="58" t="s">
        <v>497</v>
      </c>
    </row>
    <row r="72" spans="1:18" ht="13.5">
      <c r="A72" s="100"/>
      <c r="B72" s="159"/>
      <c r="C72" s="100"/>
      <c r="D72" s="103"/>
      <c r="E72" s="106"/>
      <c r="F72" s="1">
        <v>4</v>
      </c>
      <c r="G72" s="156"/>
      <c r="H72" s="1" t="s">
        <v>52</v>
      </c>
      <c r="I72" s="1">
        <v>14</v>
      </c>
      <c r="J72" s="1" t="s">
        <v>308</v>
      </c>
      <c r="K72" s="35">
        <v>0.9</v>
      </c>
      <c r="L72" s="36">
        <v>408</v>
      </c>
      <c r="M72" s="36">
        <v>357</v>
      </c>
      <c r="N72" s="36">
        <v>11</v>
      </c>
      <c r="O72" s="36">
        <f t="shared" si="2"/>
        <v>346</v>
      </c>
      <c r="P72" s="1" t="s">
        <v>296</v>
      </c>
      <c r="Q72" s="37" t="s">
        <v>669</v>
      </c>
      <c r="R72" s="58" t="s">
        <v>497</v>
      </c>
    </row>
    <row r="73" spans="1:18" ht="13.5">
      <c r="A73" s="101"/>
      <c r="B73" s="159"/>
      <c r="C73" s="101"/>
      <c r="D73" s="104"/>
      <c r="E73" s="107"/>
      <c r="F73" s="1">
        <v>4</v>
      </c>
      <c r="G73" s="156"/>
      <c r="H73" s="1" t="s">
        <v>591</v>
      </c>
      <c r="I73" s="1">
        <v>34</v>
      </c>
      <c r="J73" s="1">
        <v>25</v>
      </c>
      <c r="K73" s="35">
        <v>0.8</v>
      </c>
      <c r="L73" s="36">
        <v>330</v>
      </c>
      <c r="M73" s="36">
        <v>304</v>
      </c>
      <c r="N73" s="36">
        <v>27</v>
      </c>
      <c r="O73" s="36">
        <f t="shared" si="2"/>
        <v>277</v>
      </c>
      <c r="P73" s="1" t="s">
        <v>296</v>
      </c>
      <c r="Q73" s="37" t="s">
        <v>670</v>
      </c>
      <c r="R73" s="58" t="s">
        <v>497</v>
      </c>
    </row>
    <row r="74" spans="1:18" ht="13.5" customHeight="1">
      <c r="A74" s="99">
        <v>32</v>
      </c>
      <c r="B74" s="159"/>
      <c r="C74" s="99" t="s">
        <v>83</v>
      </c>
      <c r="D74" s="102" t="s">
        <v>592</v>
      </c>
      <c r="E74" s="105">
        <v>44672</v>
      </c>
      <c r="F74" s="70">
        <v>4</v>
      </c>
      <c r="G74" s="156"/>
      <c r="H74" s="1" t="s">
        <v>65</v>
      </c>
      <c r="I74" s="1">
        <v>89</v>
      </c>
      <c r="J74" s="1" t="s">
        <v>117</v>
      </c>
      <c r="K74" s="35">
        <v>3</v>
      </c>
      <c r="L74" s="36">
        <v>1113</v>
      </c>
      <c r="M74" s="36">
        <v>1002</v>
      </c>
      <c r="N74" s="36">
        <v>724</v>
      </c>
      <c r="O74" s="36">
        <f aca="true" t="shared" si="3" ref="O74:O81">M74-N74</f>
        <v>278</v>
      </c>
      <c r="P74" s="1" t="s">
        <v>84</v>
      </c>
      <c r="Q74" s="37" t="s">
        <v>627</v>
      </c>
      <c r="R74" s="58" t="s">
        <v>497</v>
      </c>
    </row>
    <row r="75" spans="1:18" ht="13.5">
      <c r="A75" s="100"/>
      <c r="B75" s="159"/>
      <c r="C75" s="100"/>
      <c r="D75" s="103"/>
      <c r="E75" s="106"/>
      <c r="F75" s="1">
        <v>4</v>
      </c>
      <c r="G75" s="156"/>
      <c r="H75" s="1" t="s">
        <v>65</v>
      </c>
      <c r="I75" s="1">
        <v>90</v>
      </c>
      <c r="J75" s="1" t="s">
        <v>54</v>
      </c>
      <c r="K75" s="35">
        <v>2.5</v>
      </c>
      <c r="L75" s="36">
        <v>888</v>
      </c>
      <c r="M75" s="36">
        <v>804</v>
      </c>
      <c r="N75" s="36">
        <v>637</v>
      </c>
      <c r="O75" s="36">
        <f t="shared" si="3"/>
        <v>167</v>
      </c>
      <c r="P75" s="1" t="s">
        <v>84</v>
      </c>
      <c r="Q75" s="37" t="s">
        <v>628</v>
      </c>
      <c r="R75" s="58" t="s">
        <v>497</v>
      </c>
    </row>
    <row r="76" spans="1:18" ht="13.5">
      <c r="A76" s="100"/>
      <c r="B76" s="159"/>
      <c r="C76" s="100"/>
      <c r="D76" s="103"/>
      <c r="E76" s="106"/>
      <c r="F76" s="1">
        <v>4</v>
      </c>
      <c r="G76" s="156"/>
      <c r="H76" s="1" t="s">
        <v>65</v>
      </c>
      <c r="I76" s="1">
        <v>91</v>
      </c>
      <c r="J76" s="1" t="s">
        <v>117</v>
      </c>
      <c r="K76" s="35">
        <v>2.7</v>
      </c>
      <c r="L76" s="36">
        <v>890</v>
      </c>
      <c r="M76" s="36">
        <v>807</v>
      </c>
      <c r="N76" s="36">
        <v>630</v>
      </c>
      <c r="O76" s="36">
        <f t="shared" si="3"/>
        <v>177</v>
      </c>
      <c r="P76" s="1" t="s">
        <v>84</v>
      </c>
      <c r="Q76" s="37" t="s">
        <v>629</v>
      </c>
      <c r="R76" s="58" t="s">
        <v>497</v>
      </c>
    </row>
    <row r="77" spans="1:18" ht="13.5">
      <c r="A77" s="100"/>
      <c r="B77" s="159"/>
      <c r="C77" s="100"/>
      <c r="D77" s="103"/>
      <c r="E77" s="106"/>
      <c r="F77" s="1">
        <v>4</v>
      </c>
      <c r="G77" s="156"/>
      <c r="H77" s="1" t="s">
        <v>65</v>
      </c>
      <c r="I77" s="1">
        <v>91</v>
      </c>
      <c r="J77" s="1" t="s">
        <v>308</v>
      </c>
      <c r="K77" s="35">
        <v>2</v>
      </c>
      <c r="L77" s="36">
        <v>570</v>
      </c>
      <c r="M77" s="36">
        <v>515</v>
      </c>
      <c r="N77" s="36">
        <v>266</v>
      </c>
      <c r="O77" s="36">
        <f t="shared" si="3"/>
        <v>249</v>
      </c>
      <c r="P77" s="1" t="s">
        <v>84</v>
      </c>
      <c r="Q77" s="37" t="s">
        <v>630</v>
      </c>
      <c r="R77" s="58" t="s">
        <v>497</v>
      </c>
    </row>
    <row r="78" spans="1:18" ht="13.5">
      <c r="A78" s="100"/>
      <c r="B78" s="159"/>
      <c r="C78" s="100"/>
      <c r="D78" s="103"/>
      <c r="E78" s="106"/>
      <c r="F78" s="1">
        <v>4</v>
      </c>
      <c r="G78" s="156"/>
      <c r="H78" s="1" t="s">
        <v>65</v>
      </c>
      <c r="I78" s="1">
        <v>92</v>
      </c>
      <c r="J78" s="1" t="s">
        <v>68</v>
      </c>
      <c r="K78" s="35">
        <v>3</v>
      </c>
      <c r="L78" s="36">
        <v>968</v>
      </c>
      <c r="M78" s="36">
        <v>881</v>
      </c>
      <c r="N78" s="36">
        <v>614</v>
      </c>
      <c r="O78" s="36">
        <f t="shared" si="3"/>
        <v>267</v>
      </c>
      <c r="P78" s="1" t="s">
        <v>84</v>
      </c>
      <c r="Q78" s="37" t="s">
        <v>631</v>
      </c>
      <c r="R78" s="58" t="s">
        <v>497</v>
      </c>
    </row>
    <row r="79" spans="1:18" ht="13.5">
      <c r="A79" s="100"/>
      <c r="B79" s="159"/>
      <c r="C79" s="100"/>
      <c r="D79" s="103"/>
      <c r="E79" s="106"/>
      <c r="F79" s="1">
        <v>4</v>
      </c>
      <c r="G79" s="156"/>
      <c r="H79" s="1" t="s">
        <v>65</v>
      </c>
      <c r="I79" s="1">
        <v>95</v>
      </c>
      <c r="J79" s="1" t="s">
        <v>71</v>
      </c>
      <c r="K79" s="35">
        <v>1.8</v>
      </c>
      <c r="L79" s="36">
        <v>490</v>
      </c>
      <c r="M79" s="36">
        <v>436</v>
      </c>
      <c r="N79" s="36">
        <v>218</v>
      </c>
      <c r="O79" s="36">
        <f t="shared" si="3"/>
        <v>218</v>
      </c>
      <c r="P79" s="1" t="s">
        <v>74</v>
      </c>
      <c r="Q79" s="37" t="s">
        <v>632</v>
      </c>
      <c r="R79" s="58" t="s">
        <v>497</v>
      </c>
    </row>
    <row r="80" spans="1:18" ht="13.5">
      <c r="A80" s="100"/>
      <c r="B80" s="159"/>
      <c r="C80" s="100"/>
      <c r="D80" s="103"/>
      <c r="E80" s="106"/>
      <c r="F80" s="1">
        <v>4</v>
      </c>
      <c r="G80" s="156"/>
      <c r="H80" s="1" t="s">
        <v>65</v>
      </c>
      <c r="I80" s="1">
        <v>103</v>
      </c>
      <c r="J80" s="1">
        <v>11</v>
      </c>
      <c r="K80" s="35">
        <v>2.5</v>
      </c>
      <c r="L80" s="36">
        <v>951</v>
      </c>
      <c r="M80" s="36">
        <v>849</v>
      </c>
      <c r="N80" s="36">
        <v>549</v>
      </c>
      <c r="O80" s="36">
        <f t="shared" si="3"/>
        <v>300</v>
      </c>
      <c r="P80" s="1" t="s">
        <v>74</v>
      </c>
      <c r="Q80" s="37" t="s">
        <v>633</v>
      </c>
      <c r="R80" s="58" t="s">
        <v>497</v>
      </c>
    </row>
    <row r="81" spans="1:18" ht="13.5">
      <c r="A81" s="101"/>
      <c r="B81" s="160"/>
      <c r="C81" s="101"/>
      <c r="D81" s="104"/>
      <c r="E81" s="107"/>
      <c r="F81" s="1">
        <v>4</v>
      </c>
      <c r="G81" s="157"/>
      <c r="H81" s="1" t="s">
        <v>65</v>
      </c>
      <c r="I81" s="1">
        <v>110</v>
      </c>
      <c r="J81" s="1">
        <v>13</v>
      </c>
      <c r="K81" s="35">
        <v>0.9</v>
      </c>
      <c r="L81" s="36">
        <v>371</v>
      </c>
      <c r="M81" s="36">
        <v>337</v>
      </c>
      <c r="N81" s="36">
        <v>267</v>
      </c>
      <c r="O81" s="36">
        <f t="shared" si="3"/>
        <v>70</v>
      </c>
      <c r="P81" s="1" t="s">
        <v>74</v>
      </c>
      <c r="Q81" s="37" t="s">
        <v>634</v>
      </c>
      <c r="R81" s="58" t="s">
        <v>497</v>
      </c>
    </row>
    <row r="82" spans="1:18" ht="13.5">
      <c r="A82" s="1"/>
      <c r="B82" s="1"/>
      <c r="C82" s="1"/>
      <c r="D82" s="32"/>
      <c r="E82" s="33"/>
      <c r="F82" s="1"/>
      <c r="G82" s="34"/>
      <c r="H82" s="1"/>
      <c r="I82" s="1"/>
      <c r="J82" s="1"/>
      <c r="K82" s="35"/>
      <c r="L82" s="36"/>
      <c r="M82" s="36"/>
      <c r="N82" s="36"/>
      <c r="O82" s="36"/>
      <c r="P82" s="1"/>
      <c r="Q82" s="37"/>
      <c r="R82" s="38"/>
    </row>
    <row r="83" spans="1:18" ht="13.5">
      <c r="A83" s="1"/>
      <c r="B83" s="1"/>
      <c r="C83" s="1"/>
      <c r="D83" s="32"/>
      <c r="E83" s="33"/>
      <c r="F83" s="1"/>
      <c r="G83" s="34"/>
      <c r="H83" s="1"/>
      <c r="I83" s="1"/>
      <c r="J83" s="1"/>
      <c r="K83" s="35"/>
      <c r="L83" s="36"/>
      <c r="M83" s="36"/>
      <c r="N83" s="36"/>
      <c r="O83" s="36"/>
      <c r="P83" s="1"/>
      <c r="Q83" s="37"/>
      <c r="R83" s="38"/>
    </row>
    <row r="84" spans="1:18" ht="13.5">
      <c r="A84" s="1"/>
      <c r="B84" s="1"/>
      <c r="C84" s="1"/>
      <c r="D84" s="32"/>
      <c r="E84" s="33"/>
      <c r="F84" s="1"/>
      <c r="G84" s="34"/>
      <c r="H84" s="1"/>
      <c r="I84" s="1"/>
      <c r="J84" s="1"/>
      <c r="K84" s="35"/>
      <c r="L84" s="36"/>
      <c r="M84" s="36"/>
      <c r="N84" s="36"/>
      <c r="O84" s="36"/>
      <c r="P84" s="1"/>
      <c r="Q84" s="37"/>
      <c r="R84" s="38"/>
    </row>
    <row r="85" spans="1:18" ht="12.75">
      <c r="A85" s="16"/>
      <c r="B85" s="15"/>
      <c r="C85" s="15"/>
      <c r="D85" s="17"/>
      <c r="E85" s="18"/>
      <c r="F85" s="15"/>
      <c r="G85" s="15"/>
      <c r="H85" s="15"/>
      <c r="I85" s="15"/>
      <c r="J85" s="15"/>
      <c r="K85" s="19"/>
      <c r="L85" s="20"/>
      <c r="M85" s="20"/>
      <c r="N85" s="20"/>
      <c r="O85" s="20"/>
      <c r="P85" s="15"/>
      <c r="Q85" s="15"/>
      <c r="R85" s="21"/>
    </row>
    <row r="86" spans="1:18" ht="21" customHeight="1">
      <c r="A86" s="131" t="s">
        <v>17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1:18" ht="16.5" customHeight="1">
      <c r="A87" s="133" t="s">
        <v>10</v>
      </c>
      <c r="B87" s="133" t="s">
        <v>3</v>
      </c>
      <c r="C87" s="133" t="s">
        <v>4</v>
      </c>
      <c r="D87" s="151" t="s">
        <v>2</v>
      </c>
      <c r="E87" s="143" t="s">
        <v>18</v>
      </c>
      <c r="F87" s="133" t="s">
        <v>21</v>
      </c>
      <c r="G87" s="133" t="s">
        <v>22</v>
      </c>
      <c r="H87" s="144" t="s">
        <v>15</v>
      </c>
      <c r="I87" s="133" t="s">
        <v>26</v>
      </c>
      <c r="J87" s="133" t="s">
        <v>5</v>
      </c>
      <c r="K87" s="133" t="s">
        <v>11</v>
      </c>
      <c r="L87" s="133" t="s">
        <v>12</v>
      </c>
      <c r="M87" s="133"/>
      <c r="N87" s="133" t="s">
        <v>0</v>
      </c>
      <c r="O87" s="133"/>
      <c r="P87" s="134" t="s">
        <v>23</v>
      </c>
      <c r="Q87" s="130" t="s">
        <v>25</v>
      </c>
      <c r="R87" s="130" t="s">
        <v>41</v>
      </c>
    </row>
    <row r="88" spans="1:18" ht="24.75" customHeight="1">
      <c r="A88" s="133"/>
      <c r="B88" s="133"/>
      <c r="C88" s="133"/>
      <c r="D88" s="151"/>
      <c r="E88" s="143"/>
      <c r="F88" s="133"/>
      <c r="G88" s="133"/>
      <c r="H88" s="144"/>
      <c r="I88" s="133"/>
      <c r="J88" s="133"/>
      <c r="K88" s="133"/>
      <c r="L88" s="9" t="s">
        <v>13</v>
      </c>
      <c r="M88" s="9" t="s">
        <v>14</v>
      </c>
      <c r="N88" s="9" t="s">
        <v>24</v>
      </c>
      <c r="O88" s="9" t="s">
        <v>1</v>
      </c>
      <c r="P88" s="135"/>
      <c r="Q88" s="130"/>
      <c r="R88" s="130"/>
    </row>
    <row r="89" spans="1:18" ht="12.75" customHeight="1">
      <c r="A89" s="9">
        <v>1</v>
      </c>
      <c r="B89" s="9">
        <v>2</v>
      </c>
      <c r="C89" s="9">
        <v>3</v>
      </c>
      <c r="D89" s="10">
        <v>4</v>
      </c>
      <c r="E89" s="11">
        <v>5</v>
      </c>
      <c r="F89" s="9">
        <v>6</v>
      </c>
      <c r="G89" s="9">
        <v>7</v>
      </c>
      <c r="H89" s="9">
        <v>8</v>
      </c>
      <c r="I89" s="9">
        <v>9</v>
      </c>
      <c r="J89" s="9">
        <v>10</v>
      </c>
      <c r="K89" s="9">
        <v>11</v>
      </c>
      <c r="L89" s="9">
        <v>12</v>
      </c>
      <c r="M89" s="9">
        <v>13</v>
      </c>
      <c r="N89" s="9">
        <v>14</v>
      </c>
      <c r="O89" s="9">
        <v>15</v>
      </c>
      <c r="P89" s="9">
        <v>16</v>
      </c>
      <c r="Q89" s="14">
        <v>17</v>
      </c>
      <c r="R89" s="14">
        <v>18</v>
      </c>
    </row>
    <row r="90" spans="1:18" ht="12.75">
      <c r="A90" s="121">
        <v>1</v>
      </c>
      <c r="B90" s="118" t="s">
        <v>73</v>
      </c>
      <c r="C90" s="121" t="s">
        <v>74</v>
      </c>
      <c r="D90" s="124" t="s">
        <v>75</v>
      </c>
      <c r="E90" s="105">
        <v>44565</v>
      </c>
      <c r="F90" s="24">
        <v>4</v>
      </c>
      <c r="G90" s="127" t="s">
        <v>77</v>
      </c>
      <c r="H90" s="41" t="s">
        <v>65</v>
      </c>
      <c r="I90" s="25">
        <v>7</v>
      </c>
      <c r="J90" s="42" t="s">
        <v>78</v>
      </c>
      <c r="K90" s="25">
        <v>4</v>
      </c>
      <c r="L90" s="43">
        <f>M90*110.5/100</f>
        <v>121.55</v>
      </c>
      <c r="M90" s="25">
        <v>110</v>
      </c>
      <c r="N90" s="1">
        <v>59</v>
      </c>
      <c r="O90" s="1">
        <f>M90-N90</f>
        <v>51</v>
      </c>
      <c r="P90" s="1" t="s">
        <v>80</v>
      </c>
      <c r="Q90" s="22" t="s">
        <v>95</v>
      </c>
      <c r="R90" s="58" t="s">
        <v>497</v>
      </c>
    </row>
    <row r="91" spans="1:18" ht="12.75" customHeight="1">
      <c r="A91" s="122"/>
      <c r="B91" s="119"/>
      <c r="C91" s="122"/>
      <c r="D91" s="125"/>
      <c r="E91" s="106"/>
      <c r="F91" s="24">
        <v>4</v>
      </c>
      <c r="G91" s="128"/>
      <c r="H91" s="22" t="s">
        <v>65</v>
      </c>
      <c r="I91" s="23">
        <v>16</v>
      </c>
      <c r="J91" s="22" t="s">
        <v>68</v>
      </c>
      <c r="K91" s="23">
        <v>4.4</v>
      </c>
      <c r="L91" s="43">
        <f aca="true" t="shared" si="4" ref="L91:L161">M91*110.5/100</f>
        <v>211.055</v>
      </c>
      <c r="M91" s="23">
        <v>191</v>
      </c>
      <c r="N91" s="23">
        <v>75</v>
      </c>
      <c r="O91" s="1">
        <f aca="true" t="shared" si="5" ref="O91:O161">M91-N91</f>
        <v>116</v>
      </c>
      <c r="P91" s="1" t="s">
        <v>80</v>
      </c>
      <c r="Q91" s="22" t="s">
        <v>96</v>
      </c>
      <c r="R91" s="58" t="s">
        <v>497</v>
      </c>
    </row>
    <row r="92" spans="1:18" ht="12.75">
      <c r="A92" s="123"/>
      <c r="B92" s="120"/>
      <c r="C92" s="123"/>
      <c r="D92" s="126"/>
      <c r="E92" s="107"/>
      <c r="F92" s="24">
        <v>4</v>
      </c>
      <c r="G92" s="129"/>
      <c r="H92" s="22" t="s">
        <v>65</v>
      </c>
      <c r="I92" s="23">
        <v>28</v>
      </c>
      <c r="J92" s="22" t="s">
        <v>79</v>
      </c>
      <c r="K92" s="23">
        <v>8.4</v>
      </c>
      <c r="L92" s="43">
        <f t="shared" si="4"/>
        <v>380.12</v>
      </c>
      <c r="M92" s="23">
        <v>344</v>
      </c>
      <c r="N92" s="23">
        <v>152</v>
      </c>
      <c r="O92" s="1">
        <f t="shared" si="5"/>
        <v>192</v>
      </c>
      <c r="P92" s="1" t="s">
        <v>80</v>
      </c>
      <c r="Q92" s="22" t="s">
        <v>97</v>
      </c>
      <c r="R92" s="58" t="s">
        <v>497</v>
      </c>
    </row>
    <row r="93" spans="1:18" ht="12.75">
      <c r="A93" s="86">
        <v>2</v>
      </c>
      <c r="B93" s="118" t="s">
        <v>73</v>
      </c>
      <c r="C93" s="121" t="s">
        <v>74</v>
      </c>
      <c r="D93" s="124" t="s">
        <v>81</v>
      </c>
      <c r="E93" s="105">
        <v>44565</v>
      </c>
      <c r="F93" s="24">
        <v>4</v>
      </c>
      <c r="G93" s="108" t="s">
        <v>82</v>
      </c>
      <c r="H93" s="22" t="s">
        <v>65</v>
      </c>
      <c r="I93" s="23">
        <v>29</v>
      </c>
      <c r="J93" s="23">
        <v>8</v>
      </c>
      <c r="K93" s="23">
        <v>5.5</v>
      </c>
      <c r="L93" s="43">
        <f t="shared" si="4"/>
        <v>14.365</v>
      </c>
      <c r="M93" s="23">
        <v>13</v>
      </c>
      <c r="N93" s="23">
        <v>13</v>
      </c>
      <c r="O93" s="1">
        <f t="shared" si="5"/>
        <v>0</v>
      </c>
      <c r="P93" s="1" t="s">
        <v>80</v>
      </c>
      <c r="Q93" s="22" t="s">
        <v>190</v>
      </c>
      <c r="R93" s="58" t="s">
        <v>497</v>
      </c>
    </row>
    <row r="94" spans="1:18" ht="12.75">
      <c r="A94" s="87"/>
      <c r="B94" s="119"/>
      <c r="C94" s="122"/>
      <c r="D94" s="125"/>
      <c r="E94" s="106"/>
      <c r="F94" s="24">
        <v>4</v>
      </c>
      <c r="G94" s="109"/>
      <c r="H94" s="22" t="s">
        <v>65</v>
      </c>
      <c r="I94" s="23">
        <v>88</v>
      </c>
      <c r="J94" s="23">
        <v>2</v>
      </c>
      <c r="K94" s="23">
        <v>2.8</v>
      </c>
      <c r="L94" s="43">
        <f t="shared" si="4"/>
        <v>16.575</v>
      </c>
      <c r="M94" s="23">
        <v>15</v>
      </c>
      <c r="N94" s="23">
        <v>15</v>
      </c>
      <c r="O94" s="1">
        <f t="shared" si="5"/>
        <v>0</v>
      </c>
      <c r="P94" s="1" t="s">
        <v>80</v>
      </c>
      <c r="Q94" s="22" t="s">
        <v>191</v>
      </c>
      <c r="R94" s="58" t="s">
        <v>497</v>
      </c>
    </row>
    <row r="95" spans="1:18" ht="12.75">
      <c r="A95" s="88"/>
      <c r="B95" s="120"/>
      <c r="C95" s="123"/>
      <c r="D95" s="126"/>
      <c r="E95" s="107"/>
      <c r="F95" s="24">
        <v>4</v>
      </c>
      <c r="G95" s="94"/>
      <c r="H95" s="22" t="s">
        <v>65</v>
      </c>
      <c r="I95" s="23">
        <v>88</v>
      </c>
      <c r="J95" s="23">
        <v>25</v>
      </c>
      <c r="K95" s="23">
        <v>4.6</v>
      </c>
      <c r="L95" s="43">
        <f t="shared" si="4"/>
        <v>19.89</v>
      </c>
      <c r="M95" s="23">
        <v>18</v>
      </c>
      <c r="N95" s="23">
        <v>18</v>
      </c>
      <c r="O95" s="1">
        <f t="shared" si="5"/>
        <v>0</v>
      </c>
      <c r="P95" s="1" t="s">
        <v>80</v>
      </c>
      <c r="Q95" s="22" t="s">
        <v>192</v>
      </c>
      <c r="R95" s="58" t="s">
        <v>497</v>
      </c>
    </row>
    <row r="96" spans="1:18" ht="22.5">
      <c r="A96" s="44">
        <v>3</v>
      </c>
      <c r="B96" s="22" t="s">
        <v>73</v>
      </c>
      <c r="C96" s="44" t="s">
        <v>83</v>
      </c>
      <c r="D96" s="45" t="s">
        <v>85</v>
      </c>
      <c r="E96" s="27">
        <v>44565</v>
      </c>
      <c r="F96" s="24">
        <v>4</v>
      </c>
      <c r="G96" s="23" t="s">
        <v>82</v>
      </c>
      <c r="H96" s="22" t="s">
        <v>65</v>
      </c>
      <c r="I96" s="23">
        <v>89</v>
      </c>
      <c r="J96" s="23">
        <v>21</v>
      </c>
      <c r="K96" s="23">
        <v>3.1</v>
      </c>
      <c r="L96" s="43">
        <f t="shared" si="4"/>
        <v>46.41</v>
      </c>
      <c r="M96" s="23">
        <v>42</v>
      </c>
      <c r="N96" s="23">
        <v>42</v>
      </c>
      <c r="O96" s="1">
        <f t="shared" si="5"/>
        <v>0</v>
      </c>
      <c r="P96" s="22" t="s">
        <v>84</v>
      </c>
      <c r="Q96" s="22" t="s">
        <v>193</v>
      </c>
      <c r="R96" s="58" t="s">
        <v>497</v>
      </c>
    </row>
    <row r="97" spans="1:18" ht="22.5">
      <c r="A97" s="44">
        <v>4</v>
      </c>
      <c r="B97" s="22" t="s">
        <v>73</v>
      </c>
      <c r="C97" s="44" t="s">
        <v>60</v>
      </c>
      <c r="D97" s="45" t="s">
        <v>86</v>
      </c>
      <c r="E97" s="27">
        <v>44565</v>
      </c>
      <c r="F97" s="23">
        <v>4</v>
      </c>
      <c r="G97" s="22" t="s">
        <v>77</v>
      </c>
      <c r="H97" s="22" t="s">
        <v>65</v>
      </c>
      <c r="I97" s="23">
        <v>18</v>
      </c>
      <c r="J97" s="23">
        <v>10</v>
      </c>
      <c r="K97" s="23">
        <v>3</v>
      </c>
      <c r="L97" s="43">
        <f t="shared" si="4"/>
        <v>164.645</v>
      </c>
      <c r="M97" s="23">
        <v>149</v>
      </c>
      <c r="N97" s="23">
        <v>73</v>
      </c>
      <c r="O97" s="1">
        <f t="shared" si="5"/>
        <v>76</v>
      </c>
      <c r="P97" s="22" t="s">
        <v>63</v>
      </c>
      <c r="Q97" s="22" t="s">
        <v>98</v>
      </c>
      <c r="R97" s="58" t="s">
        <v>497</v>
      </c>
    </row>
    <row r="98" spans="1:18" ht="13.5" customHeight="1">
      <c r="A98" s="86">
        <v>5</v>
      </c>
      <c r="B98" s="89" t="s">
        <v>73</v>
      </c>
      <c r="C98" s="86" t="s">
        <v>45</v>
      </c>
      <c r="D98" s="91" t="s">
        <v>87</v>
      </c>
      <c r="E98" s="96">
        <v>44565</v>
      </c>
      <c r="F98" s="23">
        <v>4</v>
      </c>
      <c r="G98" s="89" t="s">
        <v>89</v>
      </c>
      <c r="H98" s="22" t="s">
        <v>65</v>
      </c>
      <c r="I98" s="23">
        <v>117</v>
      </c>
      <c r="J98" s="23">
        <v>13</v>
      </c>
      <c r="K98" s="23">
        <v>0.6</v>
      </c>
      <c r="L98" s="43">
        <f t="shared" si="4"/>
        <v>16.575</v>
      </c>
      <c r="M98" s="23">
        <v>15</v>
      </c>
      <c r="N98" s="23">
        <v>11</v>
      </c>
      <c r="O98" s="1">
        <f t="shared" si="5"/>
        <v>4</v>
      </c>
      <c r="P98" s="22" t="s">
        <v>63</v>
      </c>
      <c r="Q98" s="22" t="s">
        <v>99</v>
      </c>
      <c r="R98" s="58" t="s">
        <v>497</v>
      </c>
    </row>
    <row r="99" spans="1:18" ht="12.75">
      <c r="A99" s="87"/>
      <c r="B99" s="93"/>
      <c r="C99" s="87"/>
      <c r="D99" s="95"/>
      <c r="E99" s="98"/>
      <c r="F99" s="23">
        <v>4</v>
      </c>
      <c r="G99" s="93"/>
      <c r="H99" s="22" t="s">
        <v>65</v>
      </c>
      <c r="I99" s="23">
        <v>119</v>
      </c>
      <c r="J99" s="23">
        <v>27</v>
      </c>
      <c r="K99" s="23">
        <v>0.3</v>
      </c>
      <c r="L99" s="43">
        <f t="shared" si="4"/>
        <v>12.155</v>
      </c>
      <c r="M99" s="23">
        <v>11</v>
      </c>
      <c r="N99" s="23">
        <v>7</v>
      </c>
      <c r="O99" s="1">
        <f t="shared" si="5"/>
        <v>4</v>
      </c>
      <c r="P99" s="22" t="s">
        <v>63</v>
      </c>
      <c r="Q99" s="22" t="s">
        <v>100</v>
      </c>
      <c r="R99" s="58" t="s">
        <v>497</v>
      </c>
    </row>
    <row r="100" spans="1:18" ht="12.75">
      <c r="A100" s="87"/>
      <c r="B100" s="93"/>
      <c r="C100" s="87"/>
      <c r="D100" s="95"/>
      <c r="E100" s="98"/>
      <c r="F100" s="23">
        <v>4</v>
      </c>
      <c r="G100" s="93"/>
      <c r="H100" s="22" t="s">
        <v>65</v>
      </c>
      <c r="I100" s="23">
        <v>126</v>
      </c>
      <c r="J100" s="23">
        <v>20</v>
      </c>
      <c r="K100" s="23">
        <v>0.5</v>
      </c>
      <c r="L100" s="43">
        <f t="shared" si="4"/>
        <v>29.835</v>
      </c>
      <c r="M100" s="23">
        <v>27</v>
      </c>
      <c r="N100" s="23">
        <v>18</v>
      </c>
      <c r="O100" s="1">
        <f t="shared" si="5"/>
        <v>9</v>
      </c>
      <c r="P100" s="22" t="s">
        <v>63</v>
      </c>
      <c r="Q100" s="22" t="s">
        <v>102</v>
      </c>
      <c r="R100" s="58" t="s">
        <v>497</v>
      </c>
    </row>
    <row r="101" spans="1:18" ht="12.75">
      <c r="A101" s="87"/>
      <c r="B101" s="93"/>
      <c r="C101" s="87"/>
      <c r="D101" s="95"/>
      <c r="E101" s="98"/>
      <c r="F101" s="23">
        <v>4</v>
      </c>
      <c r="G101" s="93"/>
      <c r="H101" s="22" t="s">
        <v>65</v>
      </c>
      <c r="I101" s="23">
        <v>126</v>
      </c>
      <c r="J101" s="23">
        <v>5</v>
      </c>
      <c r="K101" s="23">
        <v>0.6</v>
      </c>
      <c r="L101" s="43">
        <f t="shared" si="4"/>
        <v>40.885</v>
      </c>
      <c r="M101" s="23">
        <v>37</v>
      </c>
      <c r="N101" s="23">
        <v>27</v>
      </c>
      <c r="O101" s="1">
        <f t="shared" si="5"/>
        <v>10</v>
      </c>
      <c r="P101" s="22" t="s">
        <v>63</v>
      </c>
      <c r="Q101" s="22" t="s">
        <v>101</v>
      </c>
      <c r="R101" s="58" t="s">
        <v>497</v>
      </c>
    </row>
    <row r="102" spans="1:18" ht="12.75">
      <c r="A102" s="87"/>
      <c r="B102" s="93"/>
      <c r="C102" s="87"/>
      <c r="D102" s="95"/>
      <c r="E102" s="98"/>
      <c r="F102" s="23">
        <v>4</v>
      </c>
      <c r="G102" s="93"/>
      <c r="H102" s="22" t="s">
        <v>65</v>
      </c>
      <c r="I102" s="23">
        <v>126</v>
      </c>
      <c r="J102" s="23">
        <v>7</v>
      </c>
      <c r="K102" s="23">
        <v>3.9</v>
      </c>
      <c r="L102" s="43">
        <f t="shared" si="4"/>
        <v>139.23</v>
      </c>
      <c r="M102" s="23">
        <v>126</v>
      </c>
      <c r="N102" s="23">
        <v>74</v>
      </c>
      <c r="O102" s="1">
        <f t="shared" si="5"/>
        <v>52</v>
      </c>
      <c r="P102" s="22" t="s">
        <v>63</v>
      </c>
      <c r="Q102" s="22" t="s">
        <v>103</v>
      </c>
      <c r="R102" s="58" t="s">
        <v>497</v>
      </c>
    </row>
    <row r="103" spans="1:18" ht="12.75">
      <c r="A103" s="88"/>
      <c r="B103" s="90"/>
      <c r="C103" s="88"/>
      <c r="D103" s="92"/>
      <c r="E103" s="97"/>
      <c r="F103" s="23">
        <v>4</v>
      </c>
      <c r="G103" s="90"/>
      <c r="H103" s="22" t="s">
        <v>65</v>
      </c>
      <c r="I103" s="23">
        <v>127</v>
      </c>
      <c r="J103" s="23">
        <v>2</v>
      </c>
      <c r="K103" s="23">
        <v>2.8</v>
      </c>
      <c r="L103" s="43">
        <f t="shared" si="4"/>
        <v>99.45</v>
      </c>
      <c r="M103" s="23">
        <v>90</v>
      </c>
      <c r="N103" s="23">
        <v>54</v>
      </c>
      <c r="O103" s="1">
        <f t="shared" si="5"/>
        <v>36</v>
      </c>
      <c r="P103" s="22" t="s">
        <v>63</v>
      </c>
      <c r="Q103" s="22" t="s">
        <v>104</v>
      </c>
      <c r="R103" s="58" t="s">
        <v>497</v>
      </c>
    </row>
    <row r="104" spans="1:18" ht="12.75">
      <c r="A104" s="86">
        <v>6</v>
      </c>
      <c r="B104" s="89" t="s">
        <v>73</v>
      </c>
      <c r="C104" s="86" t="s">
        <v>37</v>
      </c>
      <c r="D104" s="91" t="s">
        <v>88</v>
      </c>
      <c r="E104" s="96">
        <v>44565</v>
      </c>
      <c r="F104" s="23">
        <v>3</v>
      </c>
      <c r="G104" s="89" t="s">
        <v>77</v>
      </c>
      <c r="H104" s="22" t="s">
        <v>65</v>
      </c>
      <c r="I104" s="23">
        <v>20</v>
      </c>
      <c r="J104" s="23">
        <v>18</v>
      </c>
      <c r="K104" s="23">
        <v>1.1</v>
      </c>
      <c r="L104" s="43">
        <f t="shared" si="4"/>
        <v>30.94</v>
      </c>
      <c r="M104" s="23">
        <v>28</v>
      </c>
      <c r="N104" s="23"/>
      <c r="O104" s="1">
        <f t="shared" si="5"/>
        <v>28</v>
      </c>
      <c r="P104" s="22" t="s">
        <v>91</v>
      </c>
      <c r="Q104" s="22" t="s">
        <v>178</v>
      </c>
      <c r="R104" s="58" t="s">
        <v>497</v>
      </c>
    </row>
    <row r="105" spans="1:18" ht="12.75">
      <c r="A105" s="87"/>
      <c r="B105" s="93"/>
      <c r="C105" s="87"/>
      <c r="D105" s="95"/>
      <c r="E105" s="98"/>
      <c r="F105" s="23">
        <v>3</v>
      </c>
      <c r="G105" s="93"/>
      <c r="H105" s="22" t="s">
        <v>65</v>
      </c>
      <c r="I105" s="23">
        <v>21</v>
      </c>
      <c r="J105" s="23">
        <v>6</v>
      </c>
      <c r="K105" s="23">
        <v>1.2</v>
      </c>
      <c r="L105" s="43">
        <f t="shared" si="4"/>
        <v>32.045</v>
      </c>
      <c r="M105" s="23">
        <v>29</v>
      </c>
      <c r="N105" s="23">
        <v>5</v>
      </c>
      <c r="O105" s="1">
        <f t="shared" si="5"/>
        <v>24</v>
      </c>
      <c r="P105" s="22" t="s">
        <v>91</v>
      </c>
      <c r="Q105" s="22" t="s">
        <v>179</v>
      </c>
      <c r="R105" s="58" t="s">
        <v>497</v>
      </c>
    </row>
    <row r="106" spans="1:18" ht="12.75">
      <c r="A106" s="87"/>
      <c r="B106" s="93"/>
      <c r="C106" s="87"/>
      <c r="D106" s="95"/>
      <c r="E106" s="98"/>
      <c r="F106" s="23">
        <v>3</v>
      </c>
      <c r="G106" s="93"/>
      <c r="H106" s="22" t="s">
        <v>90</v>
      </c>
      <c r="I106" s="23">
        <v>21</v>
      </c>
      <c r="J106" s="23">
        <v>9</v>
      </c>
      <c r="K106" s="23">
        <v>0.8</v>
      </c>
      <c r="L106" s="43">
        <f t="shared" si="4"/>
        <v>45.305</v>
      </c>
      <c r="M106" s="23">
        <v>41</v>
      </c>
      <c r="N106" s="23"/>
      <c r="O106" s="1">
        <f t="shared" si="5"/>
        <v>41</v>
      </c>
      <c r="P106" s="22" t="s">
        <v>91</v>
      </c>
      <c r="Q106" s="22" t="s">
        <v>180</v>
      </c>
      <c r="R106" s="58" t="s">
        <v>497</v>
      </c>
    </row>
    <row r="107" spans="1:18" ht="12.75">
      <c r="A107" s="88"/>
      <c r="B107" s="90"/>
      <c r="C107" s="88"/>
      <c r="D107" s="92"/>
      <c r="E107" s="97"/>
      <c r="F107" s="23">
        <v>3</v>
      </c>
      <c r="G107" s="90"/>
      <c r="H107" s="22" t="s">
        <v>52</v>
      </c>
      <c r="I107" s="23">
        <v>36</v>
      </c>
      <c r="J107" s="23">
        <v>11</v>
      </c>
      <c r="K107" s="23">
        <v>6</v>
      </c>
      <c r="L107" s="43">
        <f t="shared" si="4"/>
        <v>92.82</v>
      </c>
      <c r="M107" s="23">
        <v>84</v>
      </c>
      <c r="N107" s="23"/>
      <c r="O107" s="1">
        <f t="shared" si="5"/>
        <v>84</v>
      </c>
      <c r="P107" s="22" t="s">
        <v>92</v>
      </c>
      <c r="Q107" s="22" t="s">
        <v>181</v>
      </c>
      <c r="R107" s="58" t="s">
        <v>497</v>
      </c>
    </row>
    <row r="108" spans="1:18" ht="22.5">
      <c r="A108" s="44">
        <v>7</v>
      </c>
      <c r="B108" s="22" t="s">
        <v>73</v>
      </c>
      <c r="C108" s="44" t="s">
        <v>74</v>
      </c>
      <c r="D108" s="45" t="s">
        <v>94</v>
      </c>
      <c r="E108" s="27">
        <v>44566</v>
      </c>
      <c r="F108" s="23">
        <v>4</v>
      </c>
      <c r="G108" s="22" t="s">
        <v>89</v>
      </c>
      <c r="H108" s="22" t="s">
        <v>65</v>
      </c>
      <c r="I108" s="23">
        <v>83</v>
      </c>
      <c r="J108" s="22" t="s">
        <v>93</v>
      </c>
      <c r="K108" s="23">
        <v>1.5</v>
      </c>
      <c r="L108" s="43">
        <f t="shared" si="4"/>
        <v>41.99</v>
      </c>
      <c r="M108" s="23">
        <v>38</v>
      </c>
      <c r="N108" s="23">
        <v>22</v>
      </c>
      <c r="O108" s="1">
        <f t="shared" si="5"/>
        <v>16</v>
      </c>
      <c r="P108" s="22" t="s">
        <v>80</v>
      </c>
      <c r="Q108" s="22" t="s">
        <v>105</v>
      </c>
      <c r="R108" s="58" t="s">
        <v>497</v>
      </c>
    </row>
    <row r="109" spans="1:18" ht="12.75">
      <c r="A109" s="86">
        <v>8</v>
      </c>
      <c r="B109" s="89" t="s">
        <v>73</v>
      </c>
      <c r="C109" s="86" t="s">
        <v>42</v>
      </c>
      <c r="D109" s="91" t="s">
        <v>108</v>
      </c>
      <c r="E109" s="96">
        <v>44566</v>
      </c>
      <c r="F109" s="23">
        <v>4</v>
      </c>
      <c r="G109" s="89" t="s">
        <v>89</v>
      </c>
      <c r="H109" s="22" t="s">
        <v>62</v>
      </c>
      <c r="I109" s="23">
        <v>73</v>
      </c>
      <c r="J109" s="23">
        <v>7</v>
      </c>
      <c r="K109" s="23">
        <v>9.1</v>
      </c>
      <c r="L109" s="43">
        <f t="shared" si="4"/>
        <v>167.96</v>
      </c>
      <c r="M109" s="23">
        <v>152</v>
      </c>
      <c r="N109" s="23">
        <v>8</v>
      </c>
      <c r="O109" s="1">
        <f t="shared" si="5"/>
        <v>144</v>
      </c>
      <c r="P109" s="22" t="s">
        <v>63</v>
      </c>
      <c r="Q109" s="22" t="s">
        <v>106</v>
      </c>
      <c r="R109" s="58" t="s">
        <v>497</v>
      </c>
    </row>
    <row r="110" spans="1:18" ht="12.75">
      <c r="A110" s="88"/>
      <c r="B110" s="90"/>
      <c r="C110" s="88"/>
      <c r="D110" s="92"/>
      <c r="E110" s="97"/>
      <c r="F110" s="23">
        <v>4</v>
      </c>
      <c r="G110" s="90"/>
      <c r="H110" s="22" t="s">
        <v>65</v>
      </c>
      <c r="I110" s="23">
        <v>84</v>
      </c>
      <c r="J110" s="23">
        <v>30</v>
      </c>
      <c r="K110" s="23">
        <v>2.9</v>
      </c>
      <c r="L110" s="43">
        <f t="shared" si="4"/>
        <v>99.45</v>
      </c>
      <c r="M110" s="23">
        <v>90</v>
      </c>
      <c r="N110" s="23">
        <v>35</v>
      </c>
      <c r="O110" s="1">
        <f t="shared" si="5"/>
        <v>55</v>
      </c>
      <c r="P110" s="22" t="s">
        <v>63</v>
      </c>
      <c r="Q110" s="22" t="s">
        <v>107</v>
      </c>
      <c r="R110" s="58" t="s">
        <v>497</v>
      </c>
    </row>
    <row r="111" spans="1:18" ht="12.75" customHeight="1">
      <c r="A111" s="86">
        <v>9</v>
      </c>
      <c r="B111" s="89" t="s">
        <v>73</v>
      </c>
      <c r="C111" s="86" t="s">
        <v>60</v>
      </c>
      <c r="D111" s="91" t="s">
        <v>109</v>
      </c>
      <c r="E111" s="96">
        <v>44567</v>
      </c>
      <c r="F111" s="23">
        <v>3</v>
      </c>
      <c r="G111" s="89" t="s">
        <v>127</v>
      </c>
      <c r="H111" s="22" t="s">
        <v>65</v>
      </c>
      <c r="I111" s="23">
        <v>1</v>
      </c>
      <c r="J111" s="22" t="s">
        <v>93</v>
      </c>
      <c r="K111" s="23">
        <v>0.5</v>
      </c>
      <c r="L111" s="43">
        <f t="shared" si="4"/>
        <v>162.435</v>
      </c>
      <c r="M111" s="23">
        <v>147</v>
      </c>
      <c r="N111" s="23">
        <v>21</v>
      </c>
      <c r="O111" s="1">
        <f t="shared" si="5"/>
        <v>126</v>
      </c>
      <c r="P111" s="22" t="s">
        <v>46</v>
      </c>
      <c r="Q111" s="22" t="s">
        <v>135</v>
      </c>
      <c r="R111" s="58" t="s">
        <v>497</v>
      </c>
    </row>
    <row r="112" spans="1:18" ht="12.75">
      <c r="A112" s="87"/>
      <c r="B112" s="93"/>
      <c r="C112" s="87"/>
      <c r="D112" s="95"/>
      <c r="E112" s="98"/>
      <c r="F112" s="23">
        <v>3</v>
      </c>
      <c r="G112" s="93"/>
      <c r="H112" s="22" t="s">
        <v>62</v>
      </c>
      <c r="I112" s="23">
        <v>1</v>
      </c>
      <c r="J112" s="22" t="s">
        <v>110</v>
      </c>
      <c r="K112" s="23">
        <v>1</v>
      </c>
      <c r="L112" s="43">
        <f t="shared" si="4"/>
        <v>295.035</v>
      </c>
      <c r="M112" s="23">
        <v>267</v>
      </c>
      <c r="N112" s="23">
        <v>40</v>
      </c>
      <c r="O112" s="1">
        <f t="shared" si="5"/>
        <v>227</v>
      </c>
      <c r="P112" s="22" t="s">
        <v>46</v>
      </c>
      <c r="Q112" s="22" t="s">
        <v>136</v>
      </c>
      <c r="R112" s="58" t="s">
        <v>497</v>
      </c>
    </row>
    <row r="113" spans="1:18" ht="12.75">
      <c r="A113" s="87"/>
      <c r="B113" s="93"/>
      <c r="C113" s="87"/>
      <c r="D113" s="95"/>
      <c r="E113" s="98"/>
      <c r="F113" s="23">
        <v>3</v>
      </c>
      <c r="G113" s="93"/>
      <c r="H113" s="22" t="s">
        <v>62</v>
      </c>
      <c r="I113" s="23">
        <v>1</v>
      </c>
      <c r="J113" s="22" t="s">
        <v>111</v>
      </c>
      <c r="K113" s="23">
        <v>0.9</v>
      </c>
      <c r="L113" s="43">
        <f t="shared" si="4"/>
        <v>271.83</v>
      </c>
      <c r="M113" s="23">
        <v>246</v>
      </c>
      <c r="N113" s="23">
        <v>34</v>
      </c>
      <c r="O113" s="1">
        <f t="shared" si="5"/>
        <v>212</v>
      </c>
      <c r="P113" s="22" t="s">
        <v>46</v>
      </c>
      <c r="Q113" s="22" t="s">
        <v>137</v>
      </c>
      <c r="R113" s="58" t="s">
        <v>497</v>
      </c>
    </row>
    <row r="114" spans="1:18" ht="12.75">
      <c r="A114" s="87"/>
      <c r="B114" s="93"/>
      <c r="C114" s="87"/>
      <c r="D114" s="95"/>
      <c r="E114" s="98"/>
      <c r="F114" s="23">
        <v>3</v>
      </c>
      <c r="G114" s="93"/>
      <c r="H114" s="22" t="s">
        <v>62</v>
      </c>
      <c r="I114" s="23">
        <v>1</v>
      </c>
      <c r="J114" s="22" t="s">
        <v>112</v>
      </c>
      <c r="K114" s="23">
        <v>0.4</v>
      </c>
      <c r="L114" s="43">
        <f t="shared" si="4"/>
        <v>127.075</v>
      </c>
      <c r="M114" s="23">
        <v>115</v>
      </c>
      <c r="N114" s="23">
        <v>17</v>
      </c>
      <c r="O114" s="1">
        <f t="shared" si="5"/>
        <v>98</v>
      </c>
      <c r="P114" s="22" t="s">
        <v>46</v>
      </c>
      <c r="Q114" s="22" t="s">
        <v>138</v>
      </c>
      <c r="R114" s="58" t="s">
        <v>497</v>
      </c>
    </row>
    <row r="115" spans="1:18" ht="12.75">
      <c r="A115" s="87"/>
      <c r="B115" s="93"/>
      <c r="C115" s="87"/>
      <c r="D115" s="95"/>
      <c r="E115" s="98"/>
      <c r="F115" s="23">
        <v>3</v>
      </c>
      <c r="G115" s="93"/>
      <c r="H115" s="22" t="s">
        <v>65</v>
      </c>
      <c r="I115" s="23">
        <v>1</v>
      </c>
      <c r="J115" s="22" t="s">
        <v>113</v>
      </c>
      <c r="K115" s="23">
        <v>0.2</v>
      </c>
      <c r="L115" s="43">
        <f t="shared" si="4"/>
        <v>103.87</v>
      </c>
      <c r="M115" s="23">
        <v>94</v>
      </c>
      <c r="N115" s="23">
        <v>38</v>
      </c>
      <c r="O115" s="1">
        <f t="shared" si="5"/>
        <v>56</v>
      </c>
      <c r="P115" s="22" t="s">
        <v>46</v>
      </c>
      <c r="Q115" s="22" t="s">
        <v>139</v>
      </c>
      <c r="R115" s="58" t="s">
        <v>497</v>
      </c>
    </row>
    <row r="116" spans="1:18" ht="12.75">
      <c r="A116" s="87"/>
      <c r="B116" s="93"/>
      <c r="C116" s="87"/>
      <c r="D116" s="95"/>
      <c r="E116" s="98"/>
      <c r="F116" s="23">
        <v>3</v>
      </c>
      <c r="G116" s="93"/>
      <c r="H116" s="22" t="s">
        <v>65</v>
      </c>
      <c r="I116" s="23">
        <v>1</v>
      </c>
      <c r="J116" s="22" t="s">
        <v>114</v>
      </c>
      <c r="K116" s="23">
        <v>0.9</v>
      </c>
      <c r="L116" s="43">
        <f t="shared" si="4"/>
        <v>419.9</v>
      </c>
      <c r="M116" s="23">
        <v>380</v>
      </c>
      <c r="N116" s="23">
        <v>95</v>
      </c>
      <c r="O116" s="1">
        <f t="shared" si="5"/>
        <v>285</v>
      </c>
      <c r="P116" s="22" t="s">
        <v>46</v>
      </c>
      <c r="Q116" s="22" t="s">
        <v>140</v>
      </c>
      <c r="R116" s="58" t="s">
        <v>497</v>
      </c>
    </row>
    <row r="117" spans="1:18" ht="12.75">
      <c r="A117" s="87"/>
      <c r="B117" s="93"/>
      <c r="C117" s="87"/>
      <c r="D117" s="95"/>
      <c r="E117" s="98"/>
      <c r="F117" s="23">
        <v>3</v>
      </c>
      <c r="G117" s="93"/>
      <c r="H117" s="22" t="s">
        <v>65</v>
      </c>
      <c r="I117" s="23">
        <v>2</v>
      </c>
      <c r="J117" s="22" t="s">
        <v>115</v>
      </c>
      <c r="K117" s="23">
        <v>0.3</v>
      </c>
      <c r="L117" s="43">
        <f t="shared" si="4"/>
        <v>143.65</v>
      </c>
      <c r="M117" s="23">
        <v>130</v>
      </c>
      <c r="N117" s="23">
        <v>21</v>
      </c>
      <c r="O117" s="1">
        <f t="shared" si="5"/>
        <v>109</v>
      </c>
      <c r="P117" s="22" t="s">
        <v>46</v>
      </c>
      <c r="Q117" s="22" t="s">
        <v>141</v>
      </c>
      <c r="R117" s="58" t="s">
        <v>497</v>
      </c>
    </row>
    <row r="118" spans="1:18" ht="12.75">
      <c r="A118" s="87"/>
      <c r="B118" s="93"/>
      <c r="C118" s="87"/>
      <c r="D118" s="95"/>
      <c r="E118" s="98"/>
      <c r="F118" s="23">
        <v>3</v>
      </c>
      <c r="G118" s="93"/>
      <c r="H118" s="22" t="s">
        <v>65</v>
      </c>
      <c r="I118" s="23">
        <v>2</v>
      </c>
      <c r="J118" s="22" t="s">
        <v>116</v>
      </c>
      <c r="K118" s="23">
        <v>1</v>
      </c>
      <c r="L118" s="43">
        <f t="shared" si="4"/>
        <v>285.09</v>
      </c>
      <c r="M118" s="23">
        <v>258</v>
      </c>
      <c r="N118" s="23">
        <v>55</v>
      </c>
      <c r="O118" s="1">
        <f t="shared" si="5"/>
        <v>203</v>
      </c>
      <c r="P118" s="22" t="s">
        <v>46</v>
      </c>
      <c r="Q118" s="22" t="s">
        <v>142</v>
      </c>
      <c r="R118" s="58" t="s">
        <v>497</v>
      </c>
    </row>
    <row r="119" spans="1:18" ht="12.75">
      <c r="A119" s="87"/>
      <c r="B119" s="93"/>
      <c r="C119" s="87"/>
      <c r="D119" s="95"/>
      <c r="E119" s="98"/>
      <c r="F119" s="23">
        <v>3</v>
      </c>
      <c r="G119" s="93"/>
      <c r="H119" s="22" t="s">
        <v>65</v>
      </c>
      <c r="I119" s="23">
        <v>3</v>
      </c>
      <c r="J119" s="22" t="s">
        <v>117</v>
      </c>
      <c r="K119" s="23">
        <v>0.8</v>
      </c>
      <c r="L119" s="43">
        <f t="shared" si="4"/>
        <v>342.55</v>
      </c>
      <c r="M119" s="23">
        <v>310</v>
      </c>
      <c r="N119" s="23">
        <v>68</v>
      </c>
      <c r="O119" s="1">
        <f t="shared" si="5"/>
        <v>242</v>
      </c>
      <c r="P119" s="22" t="s">
        <v>46</v>
      </c>
      <c r="Q119" s="22" t="s">
        <v>143</v>
      </c>
      <c r="R119" s="58" t="s">
        <v>497</v>
      </c>
    </row>
    <row r="120" spans="1:18" ht="12.75">
      <c r="A120" s="87"/>
      <c r="B120" s="93"/>
      <c r="C120" s="87"/>
      <c r="D120" s="95"/>
      <c r="E120" s="98"/>
      <c r="F120" s="23">
        <v>3</v>
      </c>
      <c r="G120" s="93"/>
      <c r="H120" s="22" t="s">
        <v>65</v>
      </c>
      <c r="I120" s="23">
        <v>3</v>
      </c>
      <c r="J120" s="22" t="s">
        <v>118</v>
      </c>
      <c r="K120" s="23">
        <v>0.4</v>
      </c>
      <c r="L120" s="43">
        <f t="shared" si="4"/>
        <v>221</v>
      </c>
      <c r="M120" s="23">
        <v>200</v>
      </c>
      <c r="N120" s="23">
        <v>52</v>
      </c>
      <c r="O120" s="1">
        <f t="shared" si="5"/>
        <v>148</v>
      </c>
      <c r="P120" s="22" t="s">
        <v>46</v>
      </c>
      <c r="Q120" s="22" t="s">
        <v>144</v>
      </c>
      <c r="R120" s="58" t="s">
        <v>497</v>
      </c>
    </row>
    <row r="121" spans="1:18" ht="12.75">
      <c r="A121" s="87"/>
      <c r="B121" s="93"/>
      <c r="C121" s="87"/>
      <c r="D121" s="95"/>
      <c r="E121" s="98"/>
      <c r="F121" s="23">
        <v>3</v>
      </c>
      <c r="G121" s="93"/>
      <c r="H121" s="22" t="s">
        <v>65</v>
      </c>
      <c r="I121" s="23">
        <v>3</v>
      </c>
      <c r="J121" s="22" t="s">
        <v>119</v>
      </c>
      <c r="K121" s="23">
        <v>1</v>
      </c>
      <c r="L121" s="43">
        <f t="shared" si="4"/>
        <v>464.1</v>
      </c>
      <c r="M121" s="23">
        <v>420</v>
      </c>
      <c r="N121" s="23">
        <v>60</v>
      </c>
      <c r="O121" s="1">
        <f t="shared" si="5"/>
        <v>360</v>
      </c>
      <c r="P121" s="22" t="s">
        <v>46</v>
      </c>
      <c r="Q121" s="22" t="s">
        <v>145</v>
      </c>
      <c r="R121" s="58" t="s">
        <v>497</v>
      </c>
    </row>
    <row r="122" spans="1:18" ht="12.75">
      <c r="A122" s="87"/>
      <c r="B122" s="93"/>
      <c r="C122" s="87"/>
      <c r="D122" s="95"/>
      <c r="E122" s="98"/>
      <c r="F122" s="23">
        <v>3</v>
      </c>
      <c r="G122" s="93"/>
      <c r="H122" s="22" t="s">
        <v>65</v>
      </c>
      <c r="I122" s="23">
        <v>3</v>
      </c>
      <c r="J122" s="22" t="s">
        <v>120</v>
      </c>
      <c r="K122" s="23">
        <v>0.9</v>
      </c>
      <c r="L122" s="43">
        <f t="shared" si="4"/>
        <v>407.745</v>
      </c>
      <c r="M122" s="23">
        <v>369</v>
      </c>
      <c r="N122" s="23">
        <v>49</v>
      </c>
      <c r="O122" s="1">
        <f t="shared" si="5"/>
        <v>320</v>
      </c>
      <c r="P122" s="22" t="s">
        <v>46</v>
      </c>
      <c r="Q122" s="22" t="s">
        <v>146</v>
      </c>
      <c r="R122" s="58" t="s">
        <v>497</v>
      </c>
    </row>
    <row r="123" spans="1:18" ht="12.75">
      <c r="A123" s="87"/>
      <c r="B123" s="93"/>
      <c r="C123" s="87"/>
      <c r="D123" s="95"/>
      <c r="E123" s="98"/>
      <c r="F123" s="23">
        <v>3</v>
      </c>
      <c r="G123" s="93"/>
      <c r="H123" s="22" t="s">
        <v>65</v>
      </c>
      <c r="I123" s="23">
        <v>3</v>
      </c>
      <c r="J123" s="22" t="s">
        <v>121</v>
      </c>
      <c r="K123" s="23">
        <v>0.8</v>
      </c>
      <c r="L123" s="43">
        <f t="shared" si="4"/>
        <v>265.2</v>
      </c>
      <c r="M123" s="23">
        <v>240</v>
      </c>
      <c r="N123" s="23">
        <v>65</v>
      </c>
      <c r="O123" s="1">
        <f t="shared" si="5"/>
        <v>175</v>
      </c>
      <c r="P123" s="22" t="s">
        <v>46</v>
      </c>
      <c r="Q123" s="22" t="s">
        <v>147</v>
      </c>
      <c r="R123" s="58" t="s">
        <v>497</v>
      </c>
    </row>
    <row r="124" spans="1:18" ht="12.75">
      <c r="A124" s="87"/>
      <c r="B124" s="93"/>
      <c r="C124" s="87"/>
      <c r="D124" s="95"/>
      <c r="E124" s="98"/>
      <c r="F124" s="23">
        <v>3</v>
      </c>
      <c r="G124" s="93"/>
      <c r="H124" s="22" t="s">
        <v>65</v>
      </c>
      <c r="I124" s="23">
        <v>3</v>
      </c>
      <c r="J124" s="22" t="s">
        <v>122</v>
      </c>
      <c r="K124" s="23">
        <v>0.4</v>
      </c>
      <c r="L124" s="43">
        <f t="shared" si="4"/>
        <v>165.75</v>
      </c>
      <c r="M124" s="23">
        <v>150</v>
      </c>
      <c r="N124" s="23">
        <v>22</v>
      </c>
      <c r="O124" s="1">
        <f t="shared" si="5"/>
        <v>128</v>
      </c>
      <c r="P124" s="22" t="s">
        <v>46</v>
      </c>
      <c r="Q124" s="22" t="s">
        <v>148</v>
      </c>
      <c r="R124" s="58" t="s">
        <v>497</v>
      </c>
    </row>
    <row r="125" spans="1:18" ht="12.75">
      <c r="A125" s="87"/>
      <c r="B125" s="93"/>
      <c r="C125" s="87"/>
      <c r="D125" s="95"/>
      <c r="E125" s="98"/>
      <c r="F125" s="23">
        <v>3</v>
      </c>
      <c r="G125" s="93"/>
      <c r="H125" s="22" t="s">
        <v>65</v>
      </c>
      <c r="I125" s="23">
        <v>3</v>
      </c>
      <c r="J125" s="22" t="s">
        <v>123</v>
      </c>
      <c r="K125" s="23">
        <v>0.3</v>
      </c>
      <c r="L125" s="43">
        <f t="shared" si="4"/>
        <v>132.6</v>
      </c>
      <c r="M125" s="23">
        <v>120</v>
      </c>
      <c r="N125" s="23">
        <v>27</v>
      </c>
      <c r="O125" s="1">
        <f t="shared" si="5"/>
        <v>93</v>
      </c>
      <c r="P125" s="22" t="s">
        <v>46</v>
      </c>
      <c r="Q125" s="22" t="s">
        <v>149</v>
      </c>
      <c r="R125" s="58" t="s">
        <v>497</v>
      </c>
    </row>
    <row r="126" spans="1:18" ht="12.75">
      <c r="A126" s="87"/>
      <c r="B126" s="93"/>
      <c r="C126" s="87"/>
      <c r="D126" s="95"/>
      <c r="E126" s="98"/>
      <c r="F126" s="23">
        <v>3</v>
      </c>
      <c r="G126" s="93"/>
      <c r="H126" s="22" t="s">
        <v>65</v>
      </c>
      <c r="I126" s="23">
        <v>4</v>
      </c>
      <c r="J126" s="22" t="s">
        <v>124</v>
      </c>
      <c r="K126" s="23">
        <v>0.8</v>
      </c>
      <c r="L126" s="43">
        <f t="shared" si="4"/>
        <v>301.665</v>
      </c>
      <c r="M126" s="23">
        <v>273</v>
      </c>
      <c r="N126" s="23">
        <v>84</v>
      </c>
      <c r="O126" s="1">
        <f t="shared" si="5"/>
        <v>189</v>
      </c>
      <c r="P126" s="22" t="s">
        <v>46</v>
      </c>
      <c r="Q126" s="22" t="s">
        <v>150</v>
      </c>
      <c r="R126" s="58" t="s">
        <v>497</v>
      </c>
    </row>
    <row r="127" spans="1:18" ht="12.75">
      <c r="A127" s="87"/>
      <c r="B127" s="93"/>
      <c r="C127" s="87"/>
      <c r="D127" s="95"/>
      <c r="E127" s="98"/>
      <c r="F127" s="23">
        <v>3</v>
      </c>
      <c r="G127" s="93"/>
      <c r="H127" s="22" t="s">
        <v>62</v>
      </c>
      <c r="I127" s="23">
        <v>4</v>
      </c>
      <c r="J127" s="22" t="s">
        <v>110</v>
      </c>
      <c r="K127" s="23">
        <v>0.2</v>
      </c>
      <c r="L127" s="43">
        <f t="shared" si="4"/>
        <v>49.725</v>
      </c>
      <c r="M127" s="23">
        <v>45</v>
      </c>
      <c r="N127" s="23">
        <v>1</v>
      </c>
      <c r="O127" s="1">
        <f t="shared" si="5"/>
        <v>44</v>
      </c>
      <c r="P127" s="22" t="s">
        <v>46</v>
      </c>
      <c r="Q127" s="22" t="s">
        <v>151</v>
      </c>
      <c r="R127" s="58" t="s">
        <v>497</v>
      </c>
    </row>
    <row r="128" spans="1:18" ht="12.75">
      <c r="A128" s="87"/>
      <c r="B128" s="93"/>
      <c r="C128" s="87"/>
      <c r="D128" s="95"/>
      <c r="E128" s="98"/>
      <c r="F128" s="23">
        <v>3</v>
      </c>
      <c r="G128" s="93"/>
      <c r="H128" s="22" t="s">
        <v>65</v>
      </c>
      <c r="I128" s="23">
        <v>4</v>
      </c>
      <c r="J128" s="22" t="s">
        <v>66</v>
      </c>
      <c r="K128" s="23">
        <v>1</v>
      </c>
      <c r="L128" s="43">
        <f t="shared" si="4"/>
        <v>312.715</v>
      </c>
      <c r="M128" s="23">
        <v>283</v>
      </c>
      <c r="N128" s="23">
        <v>19</v>
      </c>
      <c r="O128" s="1">
        <f t="shared" si="5"/>
        <v>264</v>
      </c>
      <c r="P128" s="22" t="s">
        <v>46</v>
      </c>
      <c r="Q128" s="22" t="s">
        <v>152</v>
      </c>
      <c r="R128" s="58" t="s">
        <v>497</v>
      </c>
    </row>
    <row r="129" spans="1:18" ht="12.75">
      <c r="A129" s="87"/>
      <c r="B129" s="93"/>
      <c r="C129" s="87"/>
      <c r="D129" s="95"/>
      <c r="E129" s="98"/>
      <c r="F129" s="23">
        <v>3</v>
      </c>
      <c r="G129" s="93"/>
      <c r="H129" s="22" t="s">
        <v>65</v>
      </c>
      <c r="I129" s="23">
        <v>4</v>
      </c>
      <c r="J129" s="22" t="s">
        <v>123</v>
      </c>
      <c r="K129" s="23">
        <v>0.4</v>
      </c>
      <c r="L129" s="43">
        <f t="shared" si="4"/>
        <v>138.125</v>
      </c>
      <c r="M129" s="23">
        <v>125</v>
      </c>
      <c r="N129" s="23">
        <v>35</v>
      </c>
      <c r="O129" s="1">
        <f t="shared" si="5"/>
        <v>90</v>
      </c>
      <c r="P129" s="22" t="s">
        <v>46</v>
      </c>
      <c r="Q129" s="22" t="s">
        <v>153</v>
      </c>
      <c r="R129" s="58" t="s">
        <v>497</v>
      </c>
    </row>
    <row r="130" spans="1:18" ht="12.75">
      <c r="A130" s="87"/>
      <c r="B130" s="93"/>
      <c r="C130" s="87"/>
      <c r="D130" s="95"/>
      <c r="E130" s="98"/>
      <c r="F130" s="23">
        <v>3</v>
      </c>
      <c r="G130" s="93"/>
      <c r="H130" s="22" t="s">
        <v>65</v>
      </c>
      <c r="I130" s="23">
        <v>5</v>
      </c>
      <c r="J130" s="22" t="s">
        <v>125</v>
      </c>
      <c r="K130" s="23">
        <v>0.5</v>
      </c>
      <c r="L130" s="43">
        <f t="shared" si="4"/>
        <v>167.96</v>
      </c>
      <c r="M130" s="23">
        <v>152</v>
      </c>
      <c r="N130" s="23">
        <v>38</v>
      </c>
      <c r="O130" s="1">
        <f t="shared" si="5"/>
        <v>114</v>
      </c>
      <c r="P130" s="22" t="s">
        <v>46</v>
      </c>
      <c r="Q130" s="22" t="s">
        <v>154</v>
      </c>
      <c r="R130" s="58" t="s">
        <v>497</v>
      </c>
    </row>
    <row r="131" spans="1:18" ht="12.75">
      <c r="A131" s="87"/>
      <c r="B131" s="93"/>
      <c r="C131" s="87"/>
      <c r="D131" s="95"/>
      <c r="E131" s="98"/>
      <c r="F131" s="23">
        <v>3</v>
      </c>
      <c r="G131" s="93"/>
      <c r="H131" s="22" t="s">
        <v>62</v>
      </c>
      <c r="I131" s="23">
        <v>5</v>
      </c>
      <c r="J131" s="22" t="s">
        <v>126</v>
      </c>
      <c r="K131" s="23">
        <v>0.2</v>
      </c>
      <c r="L131" s="43">
        <f t="shared" si="4"/>
        <v>40.885</v>
      </c>
      <c r="M131" s="23">
        <v>37</v>
      </c>
      <c r="N131" s="23">
        <v>4</v>
      </c>
      <c r="O131" s="1">
        <f t="shared" si="5"/>
        <v>33</v>
      </c>
      <c r="P131" s="22" t="s">
        <v>46</v>
      </c>
      <c r="Q131" s="22" t="s">
        <v>155</v>
      </c>
      <c r="R131" s="58" t="s">
        <v>497</v>
      </c>
    </row>
    <row r="132" spans="1:18" ht="12.75">
      <c r="A132" s="88"/>
      <c r="B132" s="90"/>
      <c r="C132" s="88"/>
      <c r="D132" s="92"/>
      <c r="E132" s="97"/>
      <c r="F132" s="23">
        <v>3</v>
      </c>
      <c r="G132" s="90"/>
      <c r="H132" s="22" t="s">
        <v>65</v>
      </c>
      <c r="I132" s="23">
        <v>5</v>
      </c>
      <c r="J132" s="22" t="s">
        <v>68</v>
      </c>
      <c r="K132" s="23">
        <v>0.7</v>
      </c>
      <c r="L132" s="43">
        <f t="shared" si="4"/>
        <v>271.83</v>
      </c>
      <c r="M132" s="23">
        <v>246</v>
      </c>
      <c r="N132" s="23">
        <v>51</v>
      </c>
      <c r="O132" s="1">
        <f t="shared" si="5"/>
        <v>195</v>
      </c>
      <c r="P132" s="22" t="s">
        <v>46</v>
      </c>
      <c r="Q132" s="22" t="s">
        <v>156</v>
      </c>
      <c r="R132" s="58" t="s">
        <v>497</v>
      </c>
    </row>
    <row r="133" spans="1:18" ht="12.75">
      <c r="A133" s="86">
        <v>10</v>
      </c>
      <c r="B133" s="89" t="s">
        <v>73</v>
      </c>
      <c r="C133" s="86" t="s">
        <v>60</v>
      </c>
      <c r="D133" s="91" t="s">
        <v>129</v>
      </c>
      <c r="E133" s="96">
        <v>44567</v>
      </c>
      <c r="F133" s="23">
        <v>3</v>
      </c>
      <c r="G133" s="89" t="s">
        <v>127</v>
      </c>
      <c r="H133" s="22" t="s">
        <v>65</v>
      </c>
      <c r="I133" s="23">
        <v>5</v>
      </c>
      <c r="J133" s="22" t="s">
        <v>58</v>
      </c>
      <c r="K133" s="23">
        <v>0.3</v>
      </c>
      <c r="L133" s="43">
        <f t="shared" si="4"/>
        <v>122.655</v>
      </c>
      <c r="M133" s="23">
        <v>111</v>
      </c>
      <c r="N133" s="23">
        <v>39</v>
      </c>
      <c r="O133" s="1">
        <f t="shared" si="5"/>
        <v>72</v>
      </c>
      <c r="P133" s="22" t="s">
        <v>46</v>
      </c>
      <c r="Q133" s="22" t="s">
        <v>157</v>
      </c>
      <c r="R133" s="58" t="s">
        <v>497</v>
      </c>
    </row>
    <row r="134" spans="1:18" ht="12.75">
      <c r="A134" s="88"/>
      <c r="B134" s="90"/>
      <c r="C134" s="88"/>
      <c r="D134" s="92"/>
      <c r="E134" s="97"/>
      <c r="F134" s="23">
        <v>3</v>
      </c>
      <c r="G134" s="90"/>
      <c r="H134" s="22" t="s">
        <v>65</v>
      </c>
      <c r="I134" s="23">
        <v>5</v>
      </c>
      <c r="J134" s="22" t="s">
        <v>128</v>
      </c>
      <c r="K134" s="23">
        <v>0.9</v>
      </c>
      <c r="L134" s="43">
        <f t="shared" si="4"/>
        <v>364.65</v>
      </c>
      <c r="M134" s="23">
        <v>330</v>
      </c>
      <c r="N134" s="23">
        <v>106</v>
      </c>
      <c r="O134" s="1">
        <f t="shared" si="5"/>
        <v>224</v>
      </c>
      <c r="P134" s="22" t="s">
        <v>46</v>
      </c>
      <c r="Q134" s="22" t="s">
        <v>158</v>
      </c>
      <c r="R134" s="58" t="s">
        <v>497</v>
      </c>
    </row>
    <row r="135" spans="1:18" ht="22.5">
      <c r="A135" s="44">
        <v>11</v>
      </c>
      <c r="B135" s="22" t="s">
        <v>73</v>
      </c>
      <c r="C135" s="44" t="s">
        <v>38</v>
      </c>
      <c r="D135" s="45" t="s">
        <v>131</v>
      </c>
      <c r="E135" s="27">
        <v>44567</v>
      </c>
      <c r="F135" s="23">
        <v>4</v>
      </c>
      <c r="G135" s="22" t="s">
        <v>127</v>
      </c>
      <c r="H135" s="22" t="s">
        <v>65</v>
      </c>
      <c r="I135" s="23">
        <v>52</v>
      </c>
      <c r="J135" s="22" t="s">
        <v>130</v>
      </c>
      <c r="K135" s="23">
        <v>0.1</v>
      </c>
      <c r="L135" s="43">
        <f t="shared" si="4"/>
        <v>46.41</v>
      </c>
      <c r="M135" s="23">
        <v>42</v>
      </c>
      <c r="N135" s="23">
        <v>2</v>
      </c>
      <c r="O135" s="1">
        <f t="shared" si="5"/>
        <v>40</v>
      </c>
      <c r="P135" s="22" t="s">
        <v>56</v>
      </c>
      <c r="Q135" s="22" t="s">
        <v>159</v>
      </c>
      <c r="R135" s="58" t="s">
        <v>497</v>
      </c>
    </row>
    <row r="136" spans="1:18" ht="12.75">
      <c r="A136" s="86">
        <v>12</v>
      </c>
      <c r="B136" s="89" t="s">
        <v>73</v>
      </c>
      <c r="C136" s="86" t="s">
        <v>42</v>
      </c>
      <c r="D136" s="91" t="s">
        <v>132</v>
      </c>
      <c r="E136" s="96">
        <v>44567</v>
      </c>
      <c r="F136" s="23">
        <v>4</v>
      </c>
      <c r="G136" s="89" t="s">
        <v>127</v>
      </c>
      <c r="H136" s="22" t="s">
        <v>65</v>
      </c>
      <c r="I136" s="23">
        <v>60</v>
      </c>
      <c r="J136" s="22" t="s">
        <v>66</v>
      </c>
      <c r="K136" s="23">
        <v>0.8</v>
      </c>
      <c r="L136" s="43">
        <f t="shared" si="4"/>
        <v>89.505</v>
      </c>
      <c r="M136" s="23">
        <v>81</v>
      </c>
      <c r="N136" s="23">
        <v>45</v>
      </c>
      <c r="O136" s="1">
        <f t="shared" si="5"/>
        <v>36</v>
      </c>
      <c r="P136" s="22" t="s">
        <v>63</v>
      </c>
      <c r="Q136" s="22" t="s">
        <v>160</v>
      </c>
      <c r="R136" s="58" t="s">
        <v>497</v>
      </c>
    </row>
    <row r="137" spans="1:18" ht="12.75">
      <c r="A137" s="88"/>
      <c r="B137" s="90"/>
      <c r="C137" s="88"/>
      <c r="D137" s="92"/>
      <c r="E137" s="97"/>
      <c r="F137" s="23">
        <v>4</v>
      </c>
      <c r="G137" s="90"/>
      <c r="H137" s="22" t="s">
        <v>65</v>
      </c>
      <c r="I137" s="23">
        <v>61</v>
      </c>
      <c r="J137" s="22" t="s">
        <v>130</v>
      </c>
      <c r="K137" s="23">
        <v>0.4</v>
      </c>
      <c r="L137" s="43">
        <f t="shared" si="4"/>
        <v>33.15</v>
      </c>
      <c r="M137" s="23">
        <v>30</v>
      </c>
      <c r="N137" s="23">
        <v>13</v>
      </c>
      <c r="O137" s="1">
        <f t="shared" si="5"/>
        <v>17</v>
      </c>
      <c r="P137" s="22" t="s">
        <v>63</v>
      </c>
      <c r="Q137" s="22" t="s">
        <v>161</v>
      </c>
      <c r="R137" s="58" t="s">
        <v>497</v>
      </c>
    </row>
    <row r="138" spans="1:18" ht="12.75" customHeight="1">
      <c r="A138" s="86">
        <v>13</v>
      </c>
      <c r="B138" s="89" t="s">
        <v>73</v>
      </c>
      <c r="C138" s="86" t="s">
        <v>83</v>
      </c>
      <c r="D138" s="91" t="s">
        <v>133</v>
      </c>
      <c r="E138" s="96">
        <v>44567</v>
      </c>
      <c r="F138" s="23">
        <v>3</v>
      </c>
      <c r="G138" s="89" t="s">
        <v>127</v>
      </c>
      <c r="H138" s="22" t="s">
        <v>65</v>
      </c>
      <c r="I138" s="23">
        <v>120</v>
      </c>
      <c r="J138" s="22" t="s">
        <v>79</v>
      </c>
      <c r="K138" s="23">
        <v>0.5</v>
      </c>
      <c r="L138" s="43">
        <f t="shared" si="4"/>
        <v>153.595</v>
      </c>
      <c r="M138" s="23">
        <v>139</v>
      </c>
      <c r="N138" s="23">
        <v>52</v>
      </c>
      <c r="O138" s="1">
        <f t="shared" si="5"/>
        <v>87</v>
      </c>
      <c r="P138" s="22" t="s">
        <v>72</v>
      </c>
      <c r="Q138" s="22" t="s">
        <v>162</v>
      </c>
      <c r="R138" s="58" t="s">
        <v>497</v>
      </c>
    </row>
    <row r="139" spans="1:18" ht="12.75">
      <c r="A139" s="87"/>
      <c r="B139" s="93"/>
      <c r="C139" s="87"/>
      <c r="D139" s="95"/>
      <c r="E139" s="98"/>
      <c r="F139" s="23">
        <v>3</v>
      </c>
      <c r="G139" s="93"/>
      <c r="H139" s="22" t="s">
        <v>65</v>
      </c>
      <c r="I139" s="23">
        <v>120</v>
      </c>
      <c r="J139" s="22" t="s">
        <v>93</v>
      </c>
      <c r="K139" s="23">
        <v>0.2</v>
      </c>
      <c r="L139" s="43">
        <f t="shared" si="4"/>
        <v>66.3</v>
      </c>
      <c r="M139" s="23">
        <v>60</v>
      </c>
      <c r="N139" s="23">
        <v>19</v>
      </c>
      <c r="O139" s="1">
        <f t="shared" si="5"/>
        <v>41</v>
      </c>
      <c r="P139" s="22" t="s">
        <v>72</v>
      </c>
      <c r="Q139" s="22" t="s">
        <v>163</v>
      </c>
      <c r="R139" s="58" t="s">
        <v>497</v>
      </c>
    </row>
    <row r="140" spans="1:18" ht="12.75">
      <c r="A140" s="88"/>
      <c r="B140" s="90"/>
      <c r="C140" s="88"/>
      <c r="D140" s="92"/>
      <c r="E140" s="97"/>
      <c r="F140" s="23">
        <v>3</v>
      </c>
      <c r="G140" s="90"/>
      <c r="H140" s="22" t="s">
        <v>65</v>
      </c>
      <c r="I140" s="23">
        <v>131</v>
      </c>
      <c r="J140" s="22" t="s">
        <v>134</v>
      </c>
      <c r="K140" s="23">
        <v>0.3</v>
      </c>
      <c r="L140" s="43">
        <f t="shared" si="4"/>
        <v>110.5</v>
      </c>
      <c r="M140" s="23">
        <v>100</v>
      </c>
      <c r="N140" s="23">
        <v>35</v>
      </c>
      <c r="O140" s="1">
        <f t="shared" si="5"/>
        <v>65</v>
      </c>
      <c r="P140" s="22" t="s">
        <v>84</v>
      </c>
      <c r="Q140" s="22" t="s">
        <v>164</v>
      </c>
      <c r="R140" s="58" t="s">
        <v>497</v>
      </c>
    </row>
    <row r="141" spans="1:18" ht="12.75">
      <c r="A141" s="86">
        <v>14</v>
      </c>
      <c r="B141" s="89" t="s">
        <v>73</v>
      </c>
      <c r="C141" s="86" t="s">
        <v>83</v>
      </c>
      <c r="D141" s="91" t="s">
        <v>165</v>
      </c>
      <c r="E141" s="96">
        <v>44571</v>
      </c>
      <c r="F141" s="23">
        <v>3</v>
      </c>
      <c r="G141" s="108" t="s">
        <v>77</v>
      </c>
      <c r="H141" s="22" t="s">
        <v>65</v>
      </c>
      <c r="I141" s="23">
        <v>120</v>
      </c>
      <c r="J141" s="23">
        <v>21</v>
      </c>
      <c r="K141" s="23">
        <v>8.1</v>
      </c>
      <c r="L141" s="43">
        <f t="shared" si="4"/>
        <v>241.995</v>
      </c>
      <c r="M141" s="23">
        <v>219</v>
      </c>
      <c r="N141" s="23">
        <v>91</v>
      </c>
      <c r="O141" s="1">
        <f t="shared" si="5"/>
        <v>128</v>
      </c>
      <c r="P141" s="23" t="s">
        <v>72</v>
      </c>
      <c r="Q141" s="47" t="s">
        <v>196</v>
      </c>
      <c r="R141" s="58" t="s">
        <v>497</v>
      </c>
    </row>
    <row r="142" spans="1:18" ht="12.75">
      <c r="A142" s="87"/>
      <c r="B142" s="93"/>
      <c r="C142" s="87"/>
      <c r="D142" s="95"/>
      <c r="E142" s="98"/>
      <c r="F142" s="23">
        <v>3</v>
      </c>
      <c r="G142" s="109"/>
      <c r="H142" s="22" t="s">
        <v>65</v>
      </c>
      <c r="I142" s="23">
        <v>120</v>
      </c>
      <c r="J142" s="23">
        <v>28</v>
      </c>
      <c r="K142" s="23">
        <v>1</v>
      </c>
      <c r="L142" s="43">
        <f t="shared" si="4"/>
        <v>32.045</v>
      </c>
      <c r="M142" s="23">
        <v>29</v>
      </c>
      <c r="N142" s="23">
        <v>10</v>
      </c>
      <c r="O142" s="1">
        <f t="shared" si="5"/>
        <v>19</v>
      </c>
      <c r="P142" s="23" t="s">
        <v>72</v>
      </c>
      <c r="Q142" s="22" t="s">
        <v>195</v>
      </c>
      <c r="R142" s="58" t="s">
        <v>497</v>
      </c>
    </row>
    <row r="143" spans="1:18" ht="12.75">
      <c r="A143" s="88"/>
      <c r="B143" s="90"/>
      <c r="C143" s="88"/>
      <c r="D143" s="92"/>
      <c r="E143" s="97"/>
      <c r="F143" s="23">
        <v>4</v>
      </c>
      <c r="G143" s="94"/>
      <c r="H143" s="22" t="s">
        <v>65</v>
      </c>
      <c r="I143" s="23">
        <v>122</v>
      </c>
      <c r="J143" s="23" t="s">
        <v>71</v>
      </c>
      <c r="K143" s="23">
        <v>2.4</v>
      </c>
      <c r="L143" s="43">
        <f t="shared" si="4"/>
        <v>134.81</v>
      </c>
      <c r="M143" s="23">
        <v>122</v>
      </c>
      <c r="N143" s="23">
        <v>64</v>
      </c>
      <c r="O143" s="1">
        <f t="shared" si="5"/>
        <v>58</v>
      </c>
      <c r="P143" s="23" t="s">
        <v>80</v>
      </c>
      <c r="Q143" s="22" t="s">
        <v>194</v>
      </c>
      <c r="R143" s="58" t="s">
        <v>497</v>
      </c>
    </row>
    <row r="144" spans="1:18" ht="22.5">
      <c r="A144" s="44">
        <v>15</v>
      </c>
      <c r="B144" s="23" t="s">
        <v>73</v>
      </c>
      <c r="C144" s="44" t="s">
        <v>166</v>
      </c>
      <c r="D144" s="45" t="s">
        <v>167</v>
      </c>
      <c r="E144" s="27">
        <v>44571</v>
      </c>
      <c r="F144" s="23">
        <v>4</v>
      </c>
      <c r="G144" s="23" t="s">
        <v>89</v>
      </c>
      <c r="H144" s="23" t="s">
        <v>65</v>
      </c>
      <c r="I144" s="23">
        <v>104</v>
      </c>
      <c r="J144" s="23">
        <v>1</v>
      </c>
      <c r="K144" s="23">
        <v>1.6</v>
      </c>
      <c r="L144" s="43">
        <f t="shared" si="4"/>
        <v>109.395</v>
      </c>
      <c r="M144" s="23">
        <v>99</v>
      </c>
      <c r="N144" s="23">
        <v>39</v>
      </c>
      <c r="O144" s="1">
        <f t="shared" si="5"/>
        <v>60</v>
      </c>
      <c r="P144" s="23" t="s">
        <v>168</v>
      </c>
      <c r="Q144" s="22" t="s">
        <v>197</v>
      </c>
      <c r="R144" s="58" t="s">
        <v>497</v>
      </c>
    </row>
    <row r="145" spans="1:18" ht="22.5">
      <c r="A145" s="44">
        <v>16</v>
      </c>
      <c r="B145" s="23" t="s">
        <v>73</v>
      </c>
      <c r="C145" s="44" t="s">
        <v>44</v>
      </c>
      <c r="D145" s="45" t="s">
        <v>169</v>
      </c>
      <c r="E145" s="27">
        <v>44571</v>
      </c>
      <c r="F145" s="23">
        <v>4</v>
      </c>
      <c r="G145" s="23" t="s">
        <v>89</v>
      </c>
      <c r="H145" s="23" t="s">
        <v>65</v>
      </c>
      <c r="I145" s="23">
        <v>36</v>
      </c>
      <c r="J145" s="23">
        <v>3</v>
      </c>
      <c r="K145" s="23">
        <v>4.6</v>
      </c>
      <c r="L145" s="43">
        <f t="shared" si="4"/>
        <v>249.73</v>
      </c>
      <c r="M145" s="23">
        <v>226</v>
      </c>
      <c r="N145" s="23">
        <v>127</v>
      </c>
      <c r="O145" s="1">
        <f t="shared" si="5"/>
        <v>99</v>
      </c>
      <c r="P145" s="22" t="s">
        <v>168</v>
      </c>
      <c r="Q145" s="22" t="s">
        <v>198</v>
      </c>
      <c r="R145" s="58" t="s">
        <v>497</v>
      </c>
    </row>
    <row r="146" spans="1:18" ht="12.75">
      <c r="A146" s="86">
        <v>17</v>
      </c>
      <c r="B146" s="108" t="s">
        <v>73</v>
      </c>
      <c r="C146" s="86" t="s">
        <v>199</v>
      </c>
      <c r="D146" s="91" t="s">
        <v>200</v>
      </c>
      <c r="E146" s="96">
        <v>44572</v>
      </c>
      <c r="F146" s="23">
        <v>4</v>
      </c>
      <c r="G146" s="89" t="s">
        <v>77</v>
      </c>
      <c r="H146" s="23" t="s">
        <v>65</v>
      </c>
      <c r="I146" s="23">
        <v>114</v>
      </c>
      <c r="J146" s="23">
        <v>13</v>
      </c>
      <c r="K146" s="23">
        <v>2.1</v>
      </c>
      <c r="L146" s="43">
        <f t="shared" si="4"/>
        <v>58.565</v>
      </c>
      <c r="M146" s="23">
        <v>53</v>
      </c>
      <c r="N146" s="23">
        <v>35</v>
      </c>
      <c r="O146" s="1">
        <f t="shared" si="5"/>
        <v>18</v>
      </c>
      <c r="P146" s="22" t="s">
        <v>168</v>
      </c>
      <c r="Q146" s="22" t="s">
        <v>202</v>
      </c>
      <c r="R146" s="58" t="s">
        <v>497</v>
      </c>
    </row>
    <row r="147" spans="1:18" ht="12.75">
      <c r="A147" s="87"/>
      <c r="B147" s="109"/>
      <c r="C147" s="87"/>
      <c r="D147" s="95"/>
      <c r="E147" s="98"/>
      <c r="F147" s="23">
        <v>4</v>
      </c>
      <c r="G147" s="93"/>
      <c r="H147" s="23" t="s">
        <v>65</v>
      </c>
      <c r="I147" s="23">
        <v>129</v>
      </c>
      <c r="J147" s="22" t="s">
        <v>201</v>
      </c>
      <c r="K147" s="23">
        <v>2.9</v>
      </c>
      <c r="L147" s="43">
        <f t="shared" si="4"/>
        <v>154.7</v>
      </c>
      <c r="M147" s="23">
        <v>140</v>
      </c>
      <c r="N147" s="23">
        <v>107</v>
      </c>
      <c r="O147" s="1">
        <f t="shared" si="5"/>
        <v>33</v>
      </c>
      <c r="P147" s="22" t="s">
        <v>168</v>
      </c>
      <c r="Q147" s="22" t="s">
        <v>203</v>
      </c>
      <c r="R147" s="58" t="s">
        <v>497</v>
      </c>
    </row>
    <row r="148" spans="1:18" ht="12.75">
      <c r="A148" s="88"/>
      <c r="B148" s="94"/>
      <c r="C148" s="88"/>
      <c r="D148" s="92"/>
      <c r="E148" s="97"/>
      <c r="F148" s="23">
        <v>4</v>
      </c>
      <c r="G148" s="90"/>
      <c r="H148" s="23" t="s">
        <v>65</v>
      </c>
      <c r="I148" s="23">
        <v>49</v>
      </c>
      <c r="J148" s="23">
        <v>8</v>
      </c>
      <c r="K148" s="23">
        <v>4.9</v>
      </c>
      <c r="L148" s="43">
        <f t="shared" si="4"/>
        <v>191.165</v>
      </c>
      <c r="M148" s="23">
        <v>173</v>
      </c>
      <c r="N148" s="23">
        <v>131</v>
      </c>
      <c r="O148" s="1">
        <f t="shared" si="5"/>
        <v>42</v>
      </c>
      <c r="P148" s="22" t="s">
        <v>168</v>
      </c>
      <c r="Q148" s="22" t="s">
        <v>204</v>
      </c>
      <c r="R148" s="58" t="s">
        <v>497</v>
      </c>
    </row>
    <row r="149" spans="1:18" ht="22.5">
      <c r="A149" s="44">
        <v>18</v>
      </c>
      <c r="B149" s="22" t="s">
        <v>73</v>
      </c>
      <c r="C149" s="44" t="s">
        <v>166</v>
      </c>
      <c r="D149" s="45" t="s">
        <v>209</v>
      </c>
      <c r="E149" s="27">
        <v>44578</v>
      </c>
      <c r="F149" s="23">
        <v>4</v>
      </c>
      <c r="G149" s="22" t="s">
        <v>77</v>
      </c>
      <c r="H149" s="22" t="s">
        <v>65</v>
      </c>
      <c r="I149" s="23">
        <v>42</v>
      </c>
      <c r="J149" s="22" t="s">
        <v>117</v>
      </c>
      <c r="K149" s="23">
        <v>3.1</v>
      </c>
      <c r="L149" s="43">
        <f t="shared" si="4"/>
        <v>186.745</v>
      </c>
      <c r="M149" s="23">
        <v>169</v>
      </c>
      <c r="N149" s="23">
        <v>87</v>
      </c>
      <c r="O149" s="1">
        <f t="shared" si="5"/>
        <v>82</v>
      </c>
      <c r="P149" s="23" t="s">
        <v>168</v>
      </c>
      <c r="Q149" s="23" t="s">
        <v>211</v>
      </c>
      <c r="R149" s="58" t="s">
        <v>497</v>
      </c>
    </row>
    <row r="150" spans="1:18" ht="22.5">
      <c r="A150" s="44">
        <v>19</v>
      </c>
      <c r="B150" s="22" t="s">
        <v>73</v>
      </c>
      <c r="C150" s="44" t="s">
        <v>44</v>
      </c>
      <c r="D150" s="45" t="s">
        <v>210</v>
      </c>
      <c r="E150" s="27">
        <v>44578</v>
      </c>
      <c r="F150" s="23">
        <v>4</v>
      </c>
      <c r="G150" s="23" t="s">
        <v>89</v>
      </c>
      <c r="H150" s="22" t="s">
        <v>65</v>
      </c>
      <c r="I150" s="23">
        <v>40</v>
      </c>
      <c r="J150" s="23">
        <v>7</v>
      </c>
      <c r="K150" s="23">
        <v>2</v>
      </c>
      <c r="L150" s="43">
        <f t="shared" si="4"/>
        <v>106.08</v>
      </c>
      <c r="M150" s="23">
        <v>96</v>
      </c>
      <c r="N150" s="23">
        <v>49</v>
      </c>
      <c r="O150" s="1">
        <f t="shared" si="5"/>
        <v>47</v>
      </c>
      <c r="P150" s="22" t="s">
        <v>168</v>
      </c>
      <c r="Q150" s="23" t="s">
        <v>212</v>
      </c>
      <c r="R150" s="58" t="s">
        <v>497</v>
      </c>
    </row>
    <row r="151" spans="1:18" ht="22.5">
      <c r="A151" s="44">
        <v>20</v>
      </c>
      <c r="B151" s="22" t="s">
        <v>73</v>
      </c>
      <c r="C151" s="44" t="s">
        <v>60</v>
      </c>
      <c r="D151" s="45" t="s">
        <v>222</v>
      </c>
      <c r="E151" s="27">
        <v>44582</v>
      </c>
      <c r="F151" s="23">
        <v>4</v>
      </c>
      <c r="G151" s="23" t="s">
        <v>89</v>
      </c>
      <c r="H151" s="22" t="s">
        <v>65</v>
      </c>
      <c r="I151" s="23">
        <v>21</v>
      </c>
      <c r="J151" s="23">
        <v>9</v>
      </c>
      <c r="K151" s="23">
        <v>2.4</v>
      </c>
      <c r="L151" s="43">
        <f aca="true" t="shared" si="6" ref="L151:L157">M151*110.5/100</f>
        <v>57.46</v>
      </c>
      <c r="M151" s="23">
        <v>52</v>
      </c>
      <c r="N151" s="23">
        <v>25</v>
      </c>
      <c r="O151" s="1">
        <f aca="true" t="shared" si="7" ref="O151:O157">M151-N151</f>
        <v>27</v>
      </c>
      <c r="P151" s="22" t="s">
        <v>63</v>
      </c>
      <c r="Q151" s="23" t="s">
        <v>231</v>
      </c>
      <c r="R151" s="58" t="s">
        <v>497</v>
      </c>
    </row>
    <row r="152" spans="1:18" ht="12.75">
      <c r="A152" s="86">
        <v>21</v>
      </c>
      <c r="B152" s="89" t="s">
        <v>73</v>
      </c>
      <c r="C152" s="86" t="s">
        <v>38</v>
      </c>
      <c r="D152" s="91" t="s">
        <v>223</v>
      </c>
      <c r="E152" s="96">
        <v>44582</v>
      </c>
      <c r="F152" s="23">
        <v>4</v>
      </c>
      <c r="G152" s="108" t="s">
        <v>89</v>
      </c>
      <c r="H152" s="22" t="s">
        <v>51</v>
      </c>
      <c r="I152" s="23">
        <v>3</v>
      </c>
      <c r="J152" s="23" t="s">
        <v>201</v>
      </c>
      <c r="K152" s="23">
        <v>0.2</v>
      </c>
      <c r="L152" s="43">
        <f t="shared" si="6"/>
        <v>18.785</v>
      </c>
      <c r="M152" s="23">
        <v>17</v>
      </c>
      <c r="N152" s="23"/>
      <c r="O152" s="1">
        <f t="shared" si="7"/>
        <v>17</v>
      </c>
      <c r="P152" s="22" t="s">
        <v>56</v>
      </c>
      <c r="Q152" s="23" t="s">
        <v>249</v>
      </c>
      <c r="R152" s="58" t="s">
        <v>497</v>
      </c>
    </row>
    <row r="153" spans="1:18" ht="12.75">
      <c r="A153" s="87"/>
      <c r="B153" s="93"/>
      <c r="C153" s="87"/>
      <c r="D153" s="95"/>
      <c r="E153" s="98"/>
      <c r="F153" s="23">
        <v>4</v>
      </c>
      <c r="G153" s="109"/>
      <c r="H153" s="22" t="s">
        <v>51</v>
      </c>
      <c r="I153" s="23">
        <v>3</v>
      </c>
      <c r="J153" s="23" t="s">
        <v>115</v>
      </c>
      <c r="K153" s="23">
        <v>0.3</v>
      </c>
      <c r="L153" s="43">
        <f t="shared" si="6"/>
        <v>32.045</v>
      </c>
      <c r="M153" s="23">
        <v>29</v>
      </c>
      <c r="N153" s="23"/>
      <c r="O153" s="1">
        <f t="shared" si="7"/>
        <v>29</v>
      </c>
      <c r="P153" s="22" t="s">
        <v>56</v>
      </c>
      <c r="Q153" s="23" t="s">
        <v>250</v>
      </c>
      <c r="R153" s="58" t="s">
        <v>497</v>
      </c>
    </row>
    <row r="154" spans="1:18" ht="12.75">
      <c r="A154" s="87"/>
      <c r="B154" s="93"/>
      <c r="C154" s="87"/>
      <c r="D154" s="95"/>
      <c r="E154" s="98"/>
      <c r="F154" s="23">
        <v>4</v>
      </c>
      <c r="G154" s="109"/>
      <c r="H154" s="22" t="s">
        <v>51</v>
      </c>
      <c r="I154" s="23">
        <v>3</v>
      </c>
      <c r="J154" s="23" t="s">
        <v>224</v>
      </c>
      <c r="K154" s="23">
        <v>0.1</v>
      </c>
      <c r="L154" s="43">
        <f t="shared" si="6"/>
        <v>2.21</v>
      </c>
      <c r="M154" s="23">
        <v>2</v>
      </c>
      <c r="N154" s="23"/>
      <c r="O154" s="1">
        <f t="shared" si="7"/>
        <v>2</v>
      </c>
      <c r="P154" s="22" t="s">
        <v>56</v>
      </c>
      <c r="Q154" s="23" t="s">
        <v>251</v>
      </c>
      <c r="R154" s="58" t="s">
        <v>497</v>
      </c>
    </row>
    <row r="155" spans="1:18" ht="12.75">
      <c r="A155" s="87"/>
      <c r="B155" s="93"/>
      <c r="C155" s="87"/>
      <c r="D155" s="95"/>
      <c r="E155" s="98"/>
      <c r="F155" s="23">
        <v>4</v>
      </c>
      <c r="G155" s="109"/>
      <c r="H155" s="22" t="s">
        <v>51</v>
      </c>
      <c r="I155" s="23">
        <v>3</v>
      </c>
      <c r="J155" s="23" t="s">
        <v>124</v>
      </c>
      <c r="K155" s="23">
        <v>0.1</v>
      </c>
      <c r="L155" s="43">
        <f t="shared" si="6"/>
        <v>6.63</v>
      </c>
      <c r="M155" s="23">
        <v>6</v>
      </c>
      <c r="N155" s="23"/>
      <c r="O155" s="1">
        <f t="shared" si="7"/>
        <v>6</v>
      </c>
      <c r="P155" s="22" t="s">
        <v>56</v>
      </c>
      <c r="Q155" s="23" t="s">
        <v>252</v>
      </c>
      <c r="R155" s="58" t="s">
        <v>497</v>
      </c>
    </row>
    <row r="156" spans="1:18" ht="12.75">
      <c r="A156" s="87"/>
      <c r="B156" s="93"/>
      <c r="C156" s="87"/>
      <c r="D156" s="95"/>
      <c r="E156" s="98"/>
      <c r="F156" s="23">
        <v>4</v>
      </c>
      <c r="G156" s="109"/>
      <c r="H156" s="22" t="s">
        <v>51</v>
      </c>
      <c r="I156" s="23">
        <v>3</v>
      </c>
      <c r="J156" s="23" t="s">
        <v>93</v>
      </c>
      <c r="K156" s="23">
        <v>0.1</v>
      </c>
      <c r="L156" s="43">
        <f t="shared" si="6"/>
        <v>12.155</v>
      </c>
      <c r="M156" s="23">
        <v>11</v>
      </c>
      <c r="N156" s="23"/>
      <c r="O156" s="1">
        <f t="shared" si="7"/>
        <v>11</v>
      </c>
      <c r="P156" s="22" t="s">
        <v>56</v>
      </c>
      <c r="Q156" s="23" t="s">
        <v>253</v>
      </c>
      <c r="R156" s="58" t="s">
        <v>497</v>
      </c>
    </row>
    <row r="157" spans="1:18" ht="12.75">
      <c r="A157" s="88"/>
      <c r="B157" s="90"/>
      <c r="C157" s="88"/>
      <c r="D157" s="92"/>
      <c r="E157" s="97"/>
      <c r="F157" s="23">
        <v>4</v>
      </c>
      <c r="G157" s="94"/>
      <c r="H157" s="22" t="s">
        <v>51</v>
      </c>
      <c r="I157" s="23">
        <v>3</v>
      </c>
      <c r="J157" s="23" t="s">
        <v>58</v>
      </c>
      <c r="K157" s="23">
        <v>0.3</v>
      </c>
      <c r="L157" s="43">
        <f t="shared" si="6"/>
        <v>23.205</v>
      </c>
      <c r="M157" s="23">
        <v>21</v>
      </c>
      <c r="N157" s="23"/>
      <c r="O157" s="1">
        <f t="shared" si="7"/>
        <v>21</v>
      </c>
      <c r="P157" s="22" t="s">
        <v>56</v>
      </c>
      <c r="Q157" s="23" t="s">
        <v>254</v>
      </c>
      <c r="R157" s="58" t="s">
        <v>497</v>
      </c>
    </row>
    <row r="158" spans="1:18" ht="13.5" customHeight="1">
      <c r="A158" s="86">
        <v>22</v>
      </c>
      <c r="B158" s="89" t="s">
        <v>73</v>
      </c>
      <c r="C158" s="86" t="s">
        <v>45</v>
      </c>
      <c r="D158" s="91" t="s">
        <v>220</v>
      </c>
      <c r="E158" s="96">
        <v>44585</v>
      </c>
      <c r="F158" s="23">
        <v>4</v>
      </c>
      <c r="G158" s="108" t="s">
        <v>89</v>
      </c>
      <c r="H158" s="22" t="s">
        <v>65</v>
      </c>
      <c r="I158" s="23">
        <v>114</v>
      </c>
      <c r="J158" s="23">
        <v>14</v>
      </c>
      <c r="K158" s="23">
        <v>1.8</v>
      </c>
      <c r="L158" s="43">
        <f t="shared" si="4"/>
        <v>75.14</v>
      </c>
      <c r="M158" s="23">
        <v>68</v>
      </c>
      <c r="N158" s="23">
        <v>27</v>
      </c>
      <c r="O158" s="1">
        <f t="shared" si="5"/>
        <v>41</v>
      </c>
      <c r="P158" s="22" t="s">
        <v>63</v>
      </c>
      <c r="Q158" s="23" t="s">
        <v>234</v>
      </c>
      <c r="R158" s="58" t="s">
        <v>497</v>
      </c>
    </row>
    <row r="159" spans="1:18" ht="12.75">
      <c r="A159" s="87"/>
      <c r="B159" s="93"/>
      <c r="C159" s="87"/>
      <c r="D159" s="95"/>
      <c r="E159" s="98"/>
      <c r="F159" s="23">
        <v>4</v>
      </c>
      <c r="G159" s="109"/>
      <c r="H159" s="22" t="s">
        <v>65</v>
      </c>
      <c r="I159" s="23">
        <v>115</v>
      </c>
      <c r="J159" s="23">
        <v>6</v>
      </c>
      <c r="K159" s="23">
        <v>2.1</v>
      </c>
      <c r="L159" s="43">
        <f t="shared" si="4"/>
        <v>82.875</v>
      </c>
      <c r="M159" s="23">
        <v>75</v>
      </c>
      <c r="N159" s="23">
        <v>41</v>
      </c>
      <c r="O159" s="1">
        <f t="shared" si="5"/>
        <v>34</v>
      </c>
      <c r="P159" s="22" t="s">
        <v>63</v>
      </c>
      <c r="Q159" s="23" t="s">
        <v>235</v>
      </c>
      <c r="R159" s="58" t="s">
        <v>497</v>
      </c>
    </row>
    <row r="160" spans="1:18" ht="12.75">
      <c r="A160" s="87"/>
      <c r="B160" s="93"/>
      <c r="C160" s="87"/>
      <c r="D160" s="95"/>
      <c r="E160" s="98"/>
      <c r="F160" s="23">
        <v>4</v>
      </c>
      <c r="G160" s="109"/>
      <c r="H160" s="22" t="s">
        <v>65</v>
      </c>
      <c r="I160" s="23">
        <v>115</v>
      </c>
      <c r="J160" s="23">
        <v>9</v>
      </c>
      <c r="K160" s="23">
        <v>0.9</v>
      </c>
      <c r="L160" s="43">
        <f t="shared" si="4"/>
        <v>28.73</v>
      </c>
      <c r="M160" s="23">
        <v>26</v>
      </c>
      <c r="N160" s="23">
        <v>13</v>
      </c>
      <c r="O160" s="1">
        <f t="shared" si="5"/>
        <v>13</v>
      </c>
      <c r="P160" s="22" t="s">
        <v>63</v>
      </c>
      <c r="Q160" s="23" t="s">
        <v>236</v>
      </c>
      <c r="R160" s="58" t="s">
        <v>497</v>
      </c>
    </row>
    <row r="161" spans="1:18" ht="12.75">
      <c r="A161" s="87"/>
      <c r="B161" s="93"/>
      <c r="C161" s="87"/>
      <c r="D161" s="95"/>
      <c r="E161" s="98"/>
      <c r="F161" s="23">
        <v>4</v>
      </c>
      <c r="G161" s="109"/>
      <c r="H161" s="22" t="s">
        <v>65</v>
      </c>
      <c r="I161" s="23">
        <v>117</v>
      </c>
      <c r="J161" s="23">
        <v>28</v>
      </c>
      <c r="K161" s="23">
        <v>1.2</v>
      </c>
      <c r="L161" s="43">
        <f t="shared" si="4"/>
        <v>50.83</v>
      </c>
      <c r="M161" s="23">
        <v>46</v>
      </c>
      <c r="N161" s="23">
        <v>13</v>
      </c>
      <c r="O161" s="1">
        <f t="shared" si="5"/>
        <v>33</v>
      </c>
      <c r="P161" s="22" t="s">
        <v>63</v>
      </c>
      <c r="Q161" s="23" t="s">
        <v>237</v>
      </c>
      <c r="R161" s="58" t="s">
        <v>497</v>
      </c>
    </row>
    <row r="162" spans="1:18" ht="12.75">
      <c r="A162" s="87"/>
      <c r="B162" s="93"/>
      <c r="C162" s="87"/>
      <c r="D162" s="95"/>
      <c r="E162" s="98"/>
      <c r="F162" s="23">
        <v>4</v>
      </c>
      <c r="G162" s="109"/>
      <c r="H162" s="22" t="s">
        <v>65</v>
      </c>
      <c r="I162" s="23">
        <v>129</v>
      </c>
      <c r="J162" s="23">
        <v>3</v>
      </c>
      <c r="K162" s="23">
        <v>1.4</v>
      </c>
      <c r="L162" s="43">
        <f aca="true" t="shared" si="8" ref="L162:L167">M162*110.5/100</f>
        <v>47.515</v>
      </c>
      <c r="M162" s="23">
        <v>43</v>
      </c>
      <c r="N162" s="23">
        <v>18</v>
      </c>
      <c r="O162" s="1">
        <f aca="true" t="shared" si="9" ref="O162:O168">M162-N162</f>
        <v>25</v>
      </c>
      <c r="P162" s="22" t="s">
        <v>63</v>
      </c>
      <c r="Q162" s="23" t="s">
        <v>238</v>
      </c>
      <c r="R162" s="58" t="s">
        <v>497</v>
      </c>
    </row>
    <row r="163" spans="1:18" ht="12.75">
      <c r="A163" s="87"/>
      <c r="B163" s="93"/>
      <c r="C163" s="87"/>
      <c r="D163" s="95"/>
      <c r="E163" s="98"/>
      <c r="F163" s="23">
        <v>4</v>
      </c>
      <c r="G163" s="109"/>
      <c r="H163" s="22" t="s">
        <v>65</v>
      </c>
      <c r="I163" s="23">
        <v>130</v>
      </c>
      <c r="J163" s="23">
        <v>5</v>
      </c>
      <c r="K163" s="23">
        <v>0.6</v>
      </c>
      <c r="L163" s="43">
        <f t="shared" si="8"/>
        <v>35.36</v>
      </c>
      <c r="M163" s="23">
        <v>32</v>
      </c>
      <c r="N163" s="23">
        <v>16</v>
      </c>
      <c r="O163" s="1">
        <f t="shared" si="9"/>
        <v>16</v>
      </c>
      <c r="P163" s="22" t="s">
        <v>63</v>
      </c>
      <c r="Q163" s="23" t="s">
        <v>239</v>
      </c>
      <c r="R163" s="58" t="s">
        <v>497</v>
      </c>
    </row>
    <row r="164" spans="1:18" ht="12.75">
      <c r="A164" s="87"/>
      <c r="B164" s="93"/>
      <c r="C164" s="87"/>
      <c r="D164" s="95"/>
      <c r="E164" s="98"/>
      <c r="F164" s="23">
        <v>4</v>
      </c>
      <c r="G164" s="109"/>
      <c r="H164" s="22" t="s">
        <v>65</v>
      </c>
      <c r="I164" s="23">
        <v>94</v>
      </c>
      <c r="J164" s="23">
        <v>15</v>
      </c>
      <c r="K164" s="23">
        <v>0.9</v>
      </c>
      <c r="L164" s="43">
        <f t="shared" si="8"/>
        <v>47.515</v>
      </c>
      <c r="M164" s="23">
        <v>43</v>
      </c>
      <c r="N164" s="23">
        <v>2</v>
      </c>
      <c r="O164" s="1">
        <f t="shared" si="9"/>
        <v>41</v>
      </c>
      <c r="P164" s="22" t="s">
        <v>63</v>
      </c>
      <c r="Q164" s="23" t="s">
        <v>240</v>
      </c>
      <c r="R164" s="58" t="s">
        <v>497</v>
      </c>
    </row>
    <row r="165" spans="1:18" ht="12.75">
      <c r="A165" s="87"/>
      <c r="B165" s="93"/>
      <c r="C165" s="87"/>
      <c r="D165" s="95"/>
      <c r="E165" s="98"/>
      <c r="F165" s="23">
        <v>4</v>
      </c>
      <c r="G165" s="109"/>
      <c r="H165" s="22" t="s">
        <v>65</v>
      </c>
      <c r="I165" s="23">
        <v>98</v>
      </c>
      <c r="J165" s="23">
        <v>23</v>
      </c>
      <c r="K165" s="23">
        <v>0.4</v>
      </c>
      <c r="L165" s="43">
        <f t="shared" si="8"/>
        <v>26.52</v>
      </c>
      <c r="M165" s="23">
        <v>24</v>
      </c>
      <c r="N165" s="23">
        <v>15</v>
      </c>
      <c r="O165" s="1">
        <f t="shared" si="9"/>
        <v>9</v>
      </c>
      <c r="P165" s="22" t="s">
        <v>63</v>
      </c>
      <c r="Q165" s="23" t="s">
        <v>241</v>
      </c>
      <c r="R165" s="58" t="s">
        <v>497</v>
      </c>
    </row>
    <row r="166" spans="1:18" ht="12.75">
      <c r="A166" s="88"/>
      <c r="B166" s="90"/>
      <c r="C166" s="88"/>
      <c r="D166" s="92"/>
      <c r="E166" s="97"/>
      <c r="F166" s="23">
        <v>4</v>
      </c>
      <c r="G166" s="94"/>
      <c r="H166" s="22" t="s">
        <v>65</v>
      </c>
      <c r="I166" s="23">
        <v>98</v>
      </c>
      <c r="J166" s="23">
        <v>30</v>
      </c>
      <c r="K166" s="23">
        <v>0.7</v>
      </c>
      <c r="L166" s="43">
        <f t="shared" si="8"/>
        <v>32.045</v>
      </c>
      <c r="M166" s="23">
        <v>29</v>
      </c>
      <c r="N166" s="23">
        <v>16</v>
      </c>
      <c r="O166" s="1">
        <f t="shared" si="9"/>
        <v>13</v>
      </c>
      <c r="P166" s="22" t="s">
        <v>63</v>
      </c>
      <c r="Q166" s="23" t="s">
        <v>242</v>
      </c>
      <c r="R166" s="58" t="s">
        <v>497</v>
      </c>
    </row>
    <row r="167" spans="1:18" ht="21" customHeight="1">
      <c r="A167" s="44">
        <v>23</v>
      </c>
      <c r="B167" s="23" t="s">
        <v>73</v>
      </c>
      <c r="C167" s="44" t="s">
        <v>45</v>
      </c>
      <c r="D167" s="45" t="s">
        <v>221</v>
      </c>
      <c r="E167" s="27">
        <v>44585</v>
      </c>
      <c r="F167" s="23">
        <v>4</v>
      </c>
      <c r="G167" s="22" t="s">
        <v>77</v>
      </c>
      <c r="H167" s="22" t="s">
        <v>65</v>
      </c>
      <c r="I167" s="23">
        <v>98</v>
      </c>
      <c r="J167" s="23">
        <v>26</v>
      </c>
      <c r="K167" s="23">
        <v>3.6</v>
      </c>
      <c r="L167" s="43">
        <f t="shared" si="8"/>
        <v>127.075</v>
      </c>
      <c r="M167" s="23">
        <v>115</v>
      </c>
      <c r="N167" s="23">
        <v>59</v>
      </c>
      <c r="O167" s="1">
        <f t="shared" si="9"/>
        <v>56</v>
      </c>
      <c r="P167" s="22" t="s">
        <v>63</v>
      </c>
      <c r="Q167" s="23" t="s">
        <v>243</v>
      </c>
      <c r="R167" s="58" t="s">
        <v>497</v>
      </c>
    </row>
    <row r="168" spans="1:18" ht="21" customHeight="1">
      <c r="A168" s="44">
        <v>24</v>
      </c>
      <c r="B168" s="23" t="s">
        <v>73</v>
      </c>
      <c r="C168" s="44" t="s">
        <v>69</v>
      </c>
      <c r="D168" s="45" t="s">
        <v>227</v>
      </c>
      <c r="E168" s="27">
        <v>44585</v>
      </c>
      <c r="F168" s="23">
        <v>4</v>
      </c>
      <c r="G168" s="22" t="s">
        <v>77</v>
      </c>
      <c r="H168" s="22" t="s">
        <v>65</v>
      </c>
      <c r="I168" s="23">
        <v>72</v>
      </c>
      <c r="J168" s="23" t="s">
        <v>201</v>
      </c>
      <c r="K168" s="23">
        <v>8.1</v>
      </c>
      <c r="L168" s="43">
        <f aca="true" t="shared" si="10" ref="L168:L190">M168*110.5/100</f>
        <v>224.315</v>
      </c>
      <c r="M168" s="23">
        <v>203</v>
      </c>
      <c r="N168" s="23">
        <v>86</v>
      </c>
      <c r="O168" s="1">
        <f t="shared" si="9"/>
        <v>117</v>
      </c>
      <c r="P168" s="22" t="s">
        <v>72</v>
      </c>
      <c r="Q168" s="23" t="s">
        <v>246</v>
      </c>
      <c r="R168" s="58" t="s">
        <v>497</v>
      </c>
    </row>
    <row r="169" spans="1:18" ht="22.5">
      <c r="A169" s="44">
        <v>25</v>
      </c>
      <c r="B169" s="23" t="s">
        <v>73</v>
      </c>
      <c r="C169" s="44" t="s">
        <v>37</v>
      </c>
      <c r="D169" s="45" t="s">
        <v>225</v>
      </c>
      <c r="E169" s="27">
        <v>44585</v>
      </c>
      <c r="F169" s="23">
        <v>2</v>
      </c>
      <c r="G169" s="22" t="s">
        <v>226</v>
      </c>
      <c r="H169" s="22" t="s">
        <v>65</v>
      </c>
      <c r="I169" s="23">
        <v>51</v>
      </c>
      <c r="J169" s="23">
        <v>11</v>
      </c>
      <c r="K169" s="23">
        <v>1.8</v>
      </c>
      <c r="L169" s="43">
        <f t="shared" si="10"/>
        <v>29.835</v>
      </c>
      <c r="M169" s="23">
        <v>27</v>
      </c>
      <c r="N169" s="23"/>
      <c r="O169" s="1">
        <f aca="true" t="shared" si="11" ref="O169:O190">M169-N169</f>
        <v>27</v>
      </c>
      <c r="P169" s="22" t="s">
        <v>168</v>
      </c>
      <c r="Q169" s="23" t="s">
        <v>248</v>
      </c>
      <c r="R169" s="58" t="s">
        <v>497</v>
      </c>
    </row>
    <row r="170" spans="1:18" ht="12.75">
      <c r="A170" s="86">
        <v>26</v>
      </c>
      <c r="B170" s="108" t="s">
        <v>73</v>
      </c>
      <c r="C170" s="86" t="s">
        <v>60</v>
      </c>
      <c r="D170" s="91" t="s">
        <v>228</v>
      </c>
      <c r="E170" s="96">
        <v>44586</v>
      </c>
      <c r="F170" s="108">
        <v>4</v>
      </c>
      <c r="G170" s="89" t="s">
        <v>77</v>
      </c>
      <c r="H170" s="89" t="s">
        <v>65</v>
      </c>
      <c r="I170" s="23">
        <v>43</v>
      </c>
      <c r="J170" s="23">
        <v>13</v>
      </c>
      <c r="K170" s="23">
        <v>1.2</v>
      </c>
      <c r="L170" s="43">
        <f t="shared" si="10"/>
        <v>132.6</v>
      </c>
      <c r="M170" s="23">
        <v>120</v>
      </c>
      <c r="N170" s="23">
        <v>36</v>
      </c>
      <c r="O170" s="1">
        <f t="shared" si="11"/>
        <v>84</v>
      </c>
      <c r="P170" s="22" t="s">
        <v>63</v>
      </c>
      <c r="Q170" s="23" t="s">
        <v>232</v>
      </c>
      <c r="R170" s="58" t="s">
        <v>497</v>
      </c>
    </row>
    <row r="171" spans="1:18" ht="12.75">
      <c r="A171" s="88"/>
      <c r="B171" s="94"/>
      <c r="C171" s="88"/>
      <c r="D171" s="92"/>
      <c r="E171" s="97"/>
      <c r="F171" s="94"/>
      <c r="G171" s="90"/>
      <c r="H171" s="90"/>
      <c r="I171" s="23">
        <v>44</v>
      </c>
      <c r="J171" s="23">
        <v>29</v>
      </c>
      <c r="K171" s="23">
        <v>1.4</v>
      </c>
      <c r="L171" s="43">
        <f t="shared" si="10"/>
        <v>150.28</v>
      </c>
      <c r="M171" s="23">
        <v>136</v>
      </c>
      <c r="N171" s="23">
        <v>57</v>
      </c>
      <c r="O171" s="1">
        <f t="shared" si="11"/>
        <v>79</v>
      </c>
      <c r="P171" s="22" t="s">
        <v>63</v>
      </c>
      <c r="Q171" s="23" t="s">
        <v>233</v>
      </c>
      <c r="R171" s="58" t="s">
        <v>497</v>
      </c>
    </row>
    <row r="172" spans="1:18" ht="12.75">
      <c r="A172" s="86">
        <v>27</v>
      </c>
      <c r="B172" s="108" t="s">
        <v>73</v>
      </c>
      <c r="C172" s="86" t="s">
        <v>166</v>
      </c>
      <c r="D172" s="91" t="s">
        <v>229</v>
      </c>
      <c r="E172" s="96">
        <v>44586</v>
      </c>
      <c r="F172" s="108">
        <v>4</v>
      </c>
      <c r="G172" s="89" t="s">
        <v>77</v>
      </c>
      <c r="H172" s="89" t="s">
        <v>65</v>
      </c>
      <c r="I172" s="23">
        <v>46</v>
      </c>
      <c r="J172" s="23">
        <v>14</v>
      </c>
      <c r="K172" s="23">
        <v>1.3</v>
      </c>
      <c r="L172" s="43">
        <f t="shared" si="10"/>
        <v>60.775</v>
      </c>
      <c r="M172" s="23">
        <v>55</v>
      </c>
      <c r="N172" s="23">
        <v>27</v>
      </c>
      <c r="O172" s="1">
        <f t="shared" si="11"/>
        <v>28</v>
      </c>
      <c r="P172" s="22" t="s">
        <v>168</v>
      </c>
      <c r="Q172" s="30" t="s">
        <v>244</v>
      </c>
      <c r="R172" s="58" t="s">
        <v>497</v>
      </c>
    </row>
    <row r="173" spans="1:18" ht="12.75">
      <c r="A173" s="88"/>
      <c r="B173" s="94"/>
      <c r="C173" s="88"/>
      <c r="D173" s="92"/>
      <c r="E173" s="97"/>
      <c r="F173" s="94"/>
      <c r="G173" s="90"/>
      <c r="H173" s="90"/>
      <c r="I173" s="23">
        <v>106</v>
      </c>
      <c r="J173" s="23">
        <v>11</v>
      </c>
      <c r="K173" s="23">
        <v>7.3</v>
      </c>
      <c r="L173" s="43">
        <f t="shared" si="10"/>
        <v>395.59</v>
      </c>
      <c r="M173" s="23">
        <v>358</v>
      </c>
      <c r="N173" s="23">
        <v>198</v>
      </c>
      <c r="O173" s="1">
        <f t="shared" si="11"/>
        <v>160</v>
      </c>
      <c r="P173" s="22" t="s">
        <v>168</v>
      </c>
      <c r="Q173" s="30" t="s">
        <v>245</v>
      </c>
      <c r="R173" s="58" t="s">
        <v>497</v>
      </c>
    </row>
    <row r="174" spans="1:18" ht="22.5">
      <c r="A174" s="48">
        <v>28</v>
      </c>
      <c r="B174" s="26" t="s">
        <v>73</v>
      </c>
      <c r="C174" s="48" t="s">
        <v>37</v>
      </c>
      <c r="D174" s="49" t="s">
        <v>230</v>
      </c>
      <c r="E174" s="27">
        <v>44586</v>
      </c>
      <c r="F174" s="26">
        <v>2</v>
      </c>
      <c r="G174" s="29" t="s">
        <v>77</v>
      </c>
      <c r="H174" s="29" t="s">
        <v>52</v>
      </c>
      <c r="I174" s="26">
        <v>30</v>
      </c>
      <c r="J174" s="22" t="s">
        <v>134</v>
      </c>
      <c r="K174" s="26">
        <v>3.5</v>
      </c>
      <c r="L174" s="43">
        <f t="shared" si="10"/>
        <v>104.975</v>
      </c>
      <c r="M174" s="26">
        <v>95</v>
      </c>
      <c r="N174" s="23"/>
      <c r="O174" s="1">
        <f t="shared" si="11"/>
        <v>95</v>
      </c>
      <c r="P174" s="29" t="s">
        <v>46</v>
      </c>
      <c r="Q174" s="23" t="s">
        <v>247</v>
      </c>
      <c r="R174" s="58" t="s">
        <v>497</v>
      </c>
    </row>
    <row r="175" spans="1:18" ht="12.75">
      <c r="A175" s="110">
        <v>29</v>
      </c>
      <c r="B175" s="115" t="s">
        <v>73</v>
      </c>
      <c r="C175" s="110" t="s">
        <v>83</v>
      </c>
      <c r="D175" s="82" t="s">
        <v>255</v>
      </c>
      <c r="E175" s="83">
        <v>44587</v>
      </c>
      <c r="F175" s="108">
        <v>4</v>
      </c>
      <c r="G175" s="116" t="s">
        <v>77</v>
      </c>
      <c r="H175" s="89" t="s">
        <v>65</v>
      </c>
      <c r="I175" s="23">
        <v>122</v>
      </c>
      <c r="J175" s="22" t="s">
        <v>201</v>
      </c>
      <c r="K175" s="23">
        <v>8.7</v>
      </c>
      <c r="L175" s="43">
        <f t="shared" si="10"/>
        <v>299.455</v>
      </c>
      <c r="M175" s="23">
        <v>271</v>
      </c>
      <c r="N175" s="23">
        <v>126</v>
      </c>
      <c r="O175" s="1">
        <f t="shared" si="11"/>
        <v>145</v>
      </c>
      <c r="P175" s="22" t="s">
        <v>80</v>
      </c>
      <c r="Q175" s="22" t="s">
        <v>257</v>
      </c>
      <c r="R175" s="58" t="s">
        <v>497</v>
      </c>
    </row>
    <row r="176" spans="1:18" ht="12.75">
      <c r="A176" s="110"/>
      <c r="B176" s="115"/>
      <c r="C176" s="110"/>
      <c r="D176" s="82"/>
      <c r="E176" s="83"/>
      <c r="F176" s="94"/>
      <c r="G176" s="117"/>
      <c r="H176" s="90"/>
      <c r="I176" s="23">
        <v>122</v>
      </c>
      <c r="J176" s="23">
        <v>9</v>
      </c>
      <c r="K176" s="23">
        <v>0.5</v>
      </c>
      <c r="L176" s="43">
        <f t="shared" si="10"/>
        <v>20.995</v>
      </c>
      <c r="M176" s="23">
        <v>19</v>
      </c>
      <c r="N176" s="23">
        <v>10</v>
      </c>
      <c r="O176" s="1">
        <f t="shared" si="11"/>
        <v>9</v>
      </c>
      <c r="P176" s="22" t="s">
        <v>80</v>
      </c>
      <c r="Q176" s="22" t="s">
        <v>256</v>
      </c>
      <c r="R176" s="58" t="s">
        <v>497</v>
      </c>
    </row>
    <row r="177" spans="1:18" ht="13.5" customHeight="1">
      <c r="A177" s="113">
        <v>30</v>
      </c>
      <c r="B177" s="111" t="s">
        <v>73</v>
      </c>
      <c r="C177" s="113" t="s">
        <v>38</v>
      </c>
      <c r="D177" s="91" t="s">
        <v>258</v>
      </c>
      <c r="E177" s="96">
        <v>44588</v>
      </c>
      <c r="F177" s="108">
        <v>4</v>
      </c>
      <c r="G177" s="108" t="s">
        <v>82</v>
      </c>
      <c r="H177" s="23" t="s">
        <v>260</v>
      </c>
      <c r="I177" s="23">
        <v>36</v>
      </c>
      <c r="J177" s="23">
        <v>15</v>
      </c>
      <c r="K177" s="23">
        <v>0.5</v>
      </c>
      <c r="L177" s="43">
        <f t="shared" si="10"/>
        <v>16.575</v>
      </c>
      <c r="M177" s="23">
        <v>15</v>
      </c>
      <c r="N177" s="23"/>
      <c r="O177" s="1">
        <f t="shared" si="11"/>
        <v>15</v>
      </c>
      <c r="P177" s="23" t="s">
        <v>56</v>
      </c>
      <c r="Q177" s="22" t="s">
        <v>263</v>
      </c>
      <c r="R177" s="58" t="s">
        <v>497</v>
      </c>
    </row>
    <row r="178" spans="1:18" ht="12.75">
      <c r="A178" s="152"/>
      <c r="B178" s="153"/>
      <c r="C178" s="152"/>
      <c r="D178" s="95"/>
      <c r="E178" s="98"/>
      <c r="F178" s="109"/>
      <c r="G178" s="109"/>
      <c r="H178" s="23" t="s">
        <v>260</v>
      </c>
      <c r="I178" s="23">
        <v>36</v>
      </c>
      <c r="J178" s="23">
        <v>7</v>
      </c>
      <c r="K178" s="23">
        <v>1.1</v>
      </c>
      <c r="L178" s="43">
        <f t="shared" si="10"/>
        <v>46.41</v>
      </c>
      <c r="M178" s="23">
        <v>42</v>
      </c>
      <c r="N178" s="23"/>
      <c r="O178" s="1">
        <f t="shared" si="11"/>
        <v>42</v>
      </c>
      <c r="P178" s="23" t="s">
        <v>56</v>
      </c>
      <c r="Q178" s="22" t="s">
        <v>264</v>
      </c>
      <c r="R178" s="58" t="s">
        <v>497</v>
      </c>
    </row>
    <row r="179" spans="1:18" ht="12.75">
      <c r="A179" s="152"/>
      <c r="B179" s="153"/>
      <c r="C179" s="152"/>
      <c r="D179" s="95"/>
      <c r="E179" s="98"/>
      <c r="F179" s="109"/>
      <c r="G179" s="109"/>
      <c r="H179" s="23" t="s">
        <v>259</v>
      </c>
      <c r="I179" s="23">
        <v>36</v>
      </c>
      <c r="J179" s="23">
        <v>8</v>
      </c>
      <c r="K179" s="23">
        <v>0.4</v>
      </c>
      <c r="L179" s="43">
        <f t="shared" si="10"/>
        <v>17.68</v>
      </c>
      <c r="M179" s="23">
        <v>16</v>
      </c>
      <c r="N179" s="23"/>
      <c r="O179" s="1">
        <f t="shared" si="11"/>
        <v>16</v>
      </c>
      <c r="P179" s="23" t="s">
        <v>56</v>
      </c>
      <c r="Q179" s="22" t="s">
        <v>265</v>
      </c>
      <c r="R179" s="58" t="s">
        <v>497</v>
      </c>
    </row>
    <row r="180" spans="1:18" ht="12.75">
      <c r="A180" s="152"/>
      <c r="B180" s="153"/>
      <c r="C180" s="152"/>
      <c r="D180" s="95"/>
      <c r="E180" s="98"/>
      <c r="F180" s="109"/>
      <c r="G180" s="109"/>
      <c r="H180" s="23" t="s">
        <v>53</v>
      </c>
      <c r="I180" s="23">
        <v>11</v>
      </c>
      <c r="J180" s="23">
        <v>23</v>
      </c>
      <c r="K180" s="23">
        <v>7.8</v>
      </c>
      <c r="L180" s="43">
        <f t="shared" si="10"/>
        <v>119.34</v>
      </c>
      <c r="M180" s="23">
        <v>108</v>
      </c>
      <c r="N180" s="23"/>
      <c r="O180" s="1">
        <f t="shared" si="11"/>
        <v>108</v>
      </c>
      <c r="P180" s="23" t="s">
        <v>56</v>
      </c>
      <c r="Q180" s="22" t="s">
        <v>267</v>
      </c>
      <c r="R180" s="58" t="s">
        <v>497</v>
      </c>
    </row>
    <row r="181" spans="1:18" ht="12.75">
      <c r="A181" s="114"/>
      <c r="B181" s="112"/>
      <c r="C181" s="114"/>
      <c r="D181" s="92"/>
      <c r="E181" s="97"/>
      <c r="F181" s="94"/>
      <c r="G181" s="94"/>
      <c r="H181" s="23" t="s">
        <v>259</v>
      </c>
      <c r="I181" s="23">
        <v>19</v>
      </c>
      <c r="J181" s="23">
        <v>16</v>
      </c>
      <c r="K181" s="23">
        <v>1.7</v>
      </c>
      <c r="L181" s="43">
        <f t="shared" si="10"/>
        <v>24.31</v>
      </c>
      <c r="M181" s="23">
        <v>22</v>
      </c>
      <c r="N181" s="23"/>
      <c r="O181" s="1">
        <f t="shared" si="11"/>
        <v>22</v>
      </c>
      <c r="P181" s="23" t="s">
        <v>56</v>
      </c>
      <c r="Q181" s="22" t="s">
        <v>266</v>
      </c>
      <c r="R181" s="58" t="s">
        <v>497</v>
      </c>
    </row>
    <row r="182" spans="1:18" ht="13.5" customHeight="1">
      <c r="A182" s="110">
        <v>31</v>
      </c>
      <c r="B182" s="115" t="s">
        <v>73</v>
      </c>
      <c r="C182" s="110" t="s">
        <v>42</v>
      </c>
      <c r="D182" s="91" t="s">
        <v>261</v>
      </c>
      <c r="E182" s="83">
        <v>44588</v>
      </c>
      <c r="F182" s="84">
        <v>4</v>
      </c>
      <c r="G182" s="108" t="s">
        <v>77</v>
      </c>
      <c r="H182" s="108" t="s">
        <v>65</v>
      </c>
      <c r="I182" s="23">
        <v>57</v>
      </c>
      <c r="J182" s="23">
        <v>26</v>
      </c>
      <c r="K182" s="23">
        <v>6.7</v>
      </c>
      <c r="L182" s="43">
        <f t="shared" si="10"/>
        <v>139.23</v>
      </c>
      <c r="M182" s="23">
        <v>126</v>
      </c>
      <c r="N182" s="23">
        <v>58</v>
      </c>
      <c r="O182" s="1">
        <f t="shared" si="11"/>
        <v>68</v>
      </c>
      <c r="P182" s="23" t="s">
        <v>63</v>
      </c>
      <c r="Q182" s="22" t="s">
        <v>268</v>
      </c>
      <c r="R182" s="58" t="s">
        <v>497</v>
      </c>
    </row>
    <row r="183" spans="1:18" ht="12.75">
      <c r="A183" s="110"/>
      <c r="B183" s="115"/>
      <c r="C183" s="110"/>
      <c r="D183" s="95"/>
      <c r="E183" s="83"/>
      <c r="F183" s="84"/>
      <c r="G183" s="109"/>
      <c r="H183" s="109"/>
      <c r="I183" s="23">
        <v>60</v>
      </c>
      <c r="J183" s="23">
        <v>26</v>
      </c>
      <c r="K183" s="23">
        <v>4.8</v>
      </c>
      <c r="L183" s="43">
        <f t="shared" si="10"/>
        <v>65.195</v>
      </c>
      <c r="M183" s="23">
        <v>59</v>
      </c>
      <c r="N183" s="23">
        <v>29</v>
      </c>
      <c r="O183" s="1">
        <f t="shared" si="11"/>
        <v>30</v>
      </c>
      <c r="P183" s="23" t="s">
        <v>63</v>
      </c>
      <c r="Q183" s="22" t="s">
        <v>269</v>
      </c>
      <c r="R183" s="58" t="s">
        <v>497</v>
      </c>
    </row>
    <row r="184" spans="1:18" ht="12.75">
      <c r="A184" s="110"/>
      <c r="B184" s="115"/>
      <c r="C184" s="110"/>
      <c r="D184" s="92"/>
      <c r="E184" s="83"/>
      <c r="F184" s="84"/>
      <c r="G184" s="94"/>
      <c r="H184" s="94"/>
      <c r="I184" s="23">
        <v>62</v>
      </c>
      <c r="J184" s="23">
        <v>6</v>
      </c>
      <c r="K184" s="23">
        <v>1.5</v>
      </c>
      <c r="L184" s="43">
        <f t="shared" si="10"/>
        <v>56.355</v>
      </c>
      <c r="M184" s="23">
        <v>51</v>
      </c>
      <c r="N184" s="23">
        <v>25</v>
      </c>
      <c r="O184" s="1">
        <f t="shared" si="11"/>
        <v>26</v>
      </c>
      <c r="P184" s="23" t="s">
        <v>63</v>
      </c>
      <c r="Q184" s="22" t="s">
        <v>270</v>
      </c>
      <c r="R184" s="58" t="s">
        <v>497</v>
      </c>
    </row>
    <row r="185" spans="1:18" ht="19.5" customHeight="1">
      <c r="A185" s="48">
        <v>32</v>
      </c>
      <c r="B185" s="26" t="s">
        <v>73</v>
      </c>
      <c r="C185" s="48" t="s">
        <v>42</v>
      </c>
      <c r="D185" s="45" t="s">
        <v>262</v>
      </c>
      <c r="E185" s="27">
        <v>44588</v>
      </c>
      <c r="F185" s="23">
        <v>4</v>
      </c>
      <c r="G185" s="22" t="s">
        <v>89</v>
      </c>
      <c r="H185" s="22" t="s">
        <v>65</v>
      </c>
      <c r="I185" s="23">
        <v>62</v>
      </c>
      <c r="J185" s="23">
        <v>7</v>
      </c>
      <c r="K185" s="23">
        <v>3</v>
      </c>
      <c r="L185" s="43">
        <f t="shared" si="10"/>
        <v>119.34</v>
      </c>
      <c r="M185" s="23">
        <v>108</v>
      </c>
      <c r="N185" s="23">
        <v>36</v>
      </c>
      <c r="O185" s="1">
        <f t="shared" si="11"/>
        <v>72</v>
      </c>
      <c r="P185" s="22" t="s">
        <v>63</v>
      </c>
      <c r="Q185" s="22" t="s">
        <v>271</v>
      </c>
      <c r="R185" s="58" t="s">
        <v>497</v>
      </c>
    </row>
    <row r="186" spans="1:18" ht="15" customHeight="1">
      <c r="A186" s="113">
        <v>33</v>
      </c>
      <c r="B186" s="111" t="s">
        <v>73</v>
      </c>
      <c r="C186" s="113" t="s">
        <v>44</v>
      </c>
      <c r="D186" s="91" t="s">
        <v>272</v>
      </c>
      <c r="E186" s="96">
        <v>44592</v>
      </c>
      <c r="F186" s="23">
        <v>4</v>
      </c>
      <c r="G186" s="89" t="s">
        <v>89</v>
      </c>
      <c r="H186" s="89" t="s">
        <v>65</v>
      </c>
      <c r="I186" s="23">
        <v>12</v>
      </c>
      <c r="J186" s="23" t="s">
        <v>224</v>
      </c>
      <c r="K186" s="23">
        <v>4</v>
      </c>
      <c r="L186" s="43">
        <f t="shared" si="10"/>
        <v>232.05</v>
      </c>
      <c r="M186" s="23">
        <v>210</v>
      </c>
      <c r="N186" s="23">
        <v>89</v>
      </c>
      <c r="O186" s="1">
        <f t="shared" si="11"/>
        <v>121</v>
      </c>
      <c r="P186" s="23" t="s">
        <v>168</v>
      </c>
      <c r="Q186" s="22" t="s">
        <v>274</v>
      </c>
      <c r="R186" s="58" t="s">
        <v>497</v>
      </c>
    </row>
    <row r="187" spans="1:18" ht="14.25" customHeight="1">
      <c r="A187" s="114"/>
      <c r="B187" s="112"/>
      <c r="C187" s="114"/>
      <c r="D187" s="92"/>
      <c r="E187" s="97"/>
      <c r="F187" s="23">
        <v>4</v>
      </c>
      <c r="G187" s="90"/>
      <c r="H187" s="90"/>
      <c r="I187" s="23">
        <v>60</v>
      </c>
      <c r="J187" s="23">
        <v>2</v>
      </c>
      <c r="K187" s="23">
        <v>1.5</v>
      </c>
      <c r="L187" s="43">
        <f t="shared" si="10"/>
        <v>70.72</v>
      </c>
      <c r="M187" s="23">
        <v>64</v>
      </c>
      <c r="N187" s="23">
        <v>37</v>
      </c>
      <c r="O187" s="1">
        <f t="shared" si="11"/>
        <v>27</v>
      </c>
      <c r="P187" s="23" t="s">
        <v>168</v>
      </c>
      <c r="Q187" s="22" t="s">
        <v>275</v>
      </c>
      <c r="R187" s="58" t="s">
        <v>497</v>
      </c>
    </row>
    <row r="188" spans="1:18" ht="22.5">
      <c r="A188" s="48">
        <v>34</v>
      </c>
      <c r="B188" s="23" t="s">
        <v>73</v>
      </c>
      <c r="C188" s="44" t="s">
        <v>44</v>
      </c>
      <c r="D188" s="45" t="s">
        <v>277</v>
      </c>
      <c r="E188" s="27">
        <v>44592</v>
      </c>
      <c r="F188" s="23">
        <v>4</v>
      </c>
      <c r="G188" s="22" t="s">
        <v>77</v>
      </c>
      <c r="H188" s="22" t="s">
        <v>65</v>
      </c>
      <c r="I188" s="23">
        <v>9</v>
      </c>
      <c r="J188" s="23">
        <v>3</v>
      </c>
      <c r="K188" s="23">
        <v>1.5</v>
      </c>
      <c r="L188" s="43">
        <f t="shared" si="10"/>
        <v>71.825</v>
      </c>
      <c r="M188" s="23">
        <v>65</v>
      </c>
      <c r="N188" s="23">
        <v>34</v>
      </c>
      <c r="O188" s="1">
        <f t="shared" si="11"/>
        <v>31</v>
      </c>
      <c r="P188" s="23" t="s">
        <v>168</v>
      </c>
      <c r="Q188" s="22" t="s">
        <v>273</v>
      </c>
      <c r="R188" s="58" t="s">
        <v>497</v>
      </c>
    </row>
    <row r="189" spans="1:18" ht="22.5">
      <c r="A189" s="48">
        <v>35</v>
      </c>
      <c r="B189" s="23" t="s">
        <v>73</v>
      </c>
      <c r="C189" s="44" t="s">
        <v>44</v>
      </c>
      <c r="D189" s="45" t="s">
        <v>278</v>
      </c>
      <c r="E189" s="27">
        <v>44593</v>
      </c>
      <c r="F189" s="23">
        <v>4</v>
      </c>
      <c r="G189" s="22" t="s">
        <v>77</v>
      </c>
      <c r="H189" s="22" t="s">
        <v>65</v>
      </c>
      <c r="I189" s="23">
        <v>118</v>
      </c>
      <c r="J189" s="23" t="s">
        <v>58</v>
      </c>
      <c r="K189" s="23">
        <v>4</v>
      </c>
      <c r="L189" s="43">
        <f t="shared" si="10"/>
        <v>241.995</v>
      </c>
      <c r="M189" s="23">
        <v>219</v>
      </c>
      <c r="N189" s="23">
        <v>112</v>
      </c>
      <c r="O189" s="1">
        <f t="shared" si="11"/>
        <v>107</v>
      </c>
      <c r="P189" s="23" t="s">
        <v>168</v>
      </c>
      <c r="Q189" s="23" t="s">
        <v>376</v>
      </c>
      <c r="R189" s="58" t="s">
        <v>497</v>
      </c>
    </row>
    <row r="190" spans="1:18" ht="22.5">
      <c r="A190" s="48">
        <v>36</v>
      </c>
      <c r="B190" s="23" t="s">
        <v>73</v>
      </c>
      <c r="C190" s="44" t="s">
        <v>83</v>
      </c>
      <c r="D190" s="45" t="s">
        <v>279</v>
      </c>
      <c r="E190" s="27">
        <v>44594</v>
      </c>
      <c r="F190" s="23">
        <v>4</v>
      </c>
      <c r="G190" s="23" t="s">
        <v>89</v>
      </c>
      <c r="H190" s="23" t="s">
        <v>65</v>
      </c>
      <c r="I190" s="23">
        <v>101</v>
      </c>
      <c r="J190" s="23">
        <v>3</v>
      </c>
      <c r="K190" s="23">
        <v>8.7</v>
      </c>
      <c r="L190" s="43">
        <f t="shared" si="10"/>
        <v>556.92</v>
      </c>
      <c r="M190" s="23">
        <v>504</v>
      </c>
      <c r="N190" s="23">
        <v>259</v>
      </c>
      <c r="O190" s="1">
        <f t="shared" si="11"/>
        <v>245</v>
      </c>
      <c r="P190" s="23" t="s">
        <v>80</v>
      </c>
      <c r="Q190" s="23" t="s">
        <v>403</v>
      </c>
      <c r="R190" s="58" t="s">
        <v>497</v>
      </c>
    </row>
    <row r="191" spans="1:18" ht="22.5">
      <c r="A191" s="48">
        <v>37</v>
      </c>
      <c r="B191" s="23" t="s">
        <v>73</v>
      </c>
      <c r="C191" s="44" t="s">
        <v>37</v>
      </c>
      <c r="D191" s="45" t="s">
        <v>280</v>
      </c>
      <c r="E191" s="27">
        <v>44594</v>
      </c>
      <c r="F191" s="23">
        <v>2</v>
      </c>
      <c r="G191" s="23" t="s">
        <v>281</v>
      </c>
      <c r="H191" s="23" t="s">
        <v>65</v>
      </c>
      <c r="I191" s="23">
        <v>48</v>
      </c>
      <c r="J191" s="23">
        <v>13</v>
      </c>
      <c r="K191" s="23">
        <v>1.2</v>
      </c>
      <c r="L191" s="43">
        <f>M191*110.5/100</f>
        <v>14.365</v>
      </c>
      <c r="M191" s="23">
        <v>13</v>
      </c>
      <c r="N191" s="23">
        <v>0</v>
      </c>
      <c r="O191" s="1">
        <f>M191-N191</f>
        <v>13</v>
      </c>
      <c r="P191" s="23" t="s">
        <v>168</v>
      </c>
      <c r="Q191" s="23" t="s">
        <v>415</v>
      </c>
      <c r="R191" s="58" t="s">
        <v>497</v>
      </c>
    </row>
    <row r="192" spans="1:18" ht="22.5">
      <c r="A192" s="48">
        <v>38</v>
      </c>
      <c r="B192" s="23" t="s">
        <v>73</v>
      </c>
      <c r="C192" s="44" t="s">
        <v>74</v>
      </c>
      <c r="D192" s="45" t="s">
        <v>282</v>
      </c>
      <c r="E192" s="27">
        <v>44595</v>
      </c>
      <c r="F192" s="23">
        <v>4</v>
      </c>
      <c r="G192" s="23" t="s">
        <v>89</v>
      </c>
      <c r="H192" s="23" t="s">
        <v>65</v>
      </c>
      <c r="I192" s="23">
        <v>83</v>
      </c>
      <c r="J192" s="23">
        <v>7</v>
      </c>
      <c r="K192" s="23">
        <v>2</v>
      </c>
      <c r="L192" s="43">
        <f>M192*110.5/100</f>
        <v>108.29</v>
      </c>
      <c r="M192" s="23">
        <v>98</v>
      </c>
      <c r="N192" s="23">
        <v>50</v>
      </c>
      <c r="O192" s="1">
        <f>M192-N192</f>
        <v>48</v>
      </c>
      <c r="P192" s="23" t="s">
        <v>80</v>
      </c>
      <c r="Q192" s="23" t="s">
        <v>404</v>
      </c>
      <c r="R192" s="58" t="s">
        <v>497</v>
      </c>
    </row>
    <row r="193" spans="1:18" ht="14.25" customHeight="1">
      <c r="A193" s="110">
        <v>39</v>
      </c>
      <c r="B193" s="84" t="s">
        <v>73</v>
      </c>
      <c r="C193" s="85" t="s">
        <v>44</v>
      </c>
      <c r="D193" s="82" t="s">
        <v>283</v>
      </c>
      <c r="E193" s="96">
        <v>44596</v>
      </c>
      <c r="F193" s="23">
        <v>4</v>
      </c>
      <c r="G193" s="108" t="s">
        <v>77</v>
      </c>
      <c r="H193" s="108" t="s">
        <v>65</v>
      </c>
      <c r="I193" s="23">
        <v>59</v>
      </c>
      <c r="J193" s="23">
        <v>6</v>
      </c>
      <c r="K193" s="23">
        <v>0.4</v>
      </c>
      <c r="L193" s="43">
        <f aca="true" t="shared" si="12" ref="L193:L256">M193*110.5/100</f>
        <v>23.205</v>
      </c>
      <c r="M193" s="23">
        <v>21</v>
      </c>
      <c r="N193" s="23">
        <v>13</v>
      </c>
      <c r="O193" s="1">
        <f aca="true" t="shared" si="13" ref="O193:O256">M193-N193</f>
        <v>8</v>
      </c>
      <c r="P193" s="108" t="s">
        <v>168</v>
      </c>
      <c r="Q193" s="22" t="s">
        <v>377</v>
      </c>
      <c r="R193" s="58" t="s">
        <v>497</v>
      </c>
    </row>
    <row r="194" spans="1:18" ht="12.75">
      <c r="A194" s="110"/>
      <c r="B194" s="84"/>
      <c r="C194" s="85"/>
      <c r="D194" s="82"/>
      <c r="E194" s="98"/>
      <c r="F194" s="23">
        <v>4</v>
      </c>
      <c r="G194" s="109"/>
      <c r="H194" s="109"/>
      <c r="I194" s="23">
        <v>59</v>
      </c>
      <c r="J194" s="23">
        <v>7</v>
      </c>
      <c r="K194" s="23">
        <v>7.3</v>
      </c>
      <c r="L194" s="43">
        <f t="shared" si="12"/>
        <v>247.52</v>
      </c>
      <c r="M194" s="23">
        <v>224</v>
      </c>
      <c r="N194" s="23">
        <v>103</v>
      </c>
      <c r="O194" s="1">
        <f t="shared" si="13"/>
        <v>121</v>
      </c>
      <c r="P194" s="109"/>
      <c r="Q194" s="23" t="s">
        <v>378</v>
      </c>
      <c r="R194" s="58" t="s">
        <v>497</v>
      </c>
    </row>
    <row r="195" spans="1:18" ht="12.75">
      <c r="A195" s="110"/>
      <c r="B195" s="84"/>
      <c r="C195" s="85"/>
      <c r="D195" s="82"/>
      <c r="E195" s="98"/>
      <c r="F195" s="23">
        <v>3</v>
      </c>
      <c r="G195" s="109"/>
      <c r="H195" s="109"/>
      <c r="I195" s="23">
        <v>80</v>
      </c>
      <c r="J195" s="23">
        <v>3</v>
      </c>
      <c r="K195" s="23">
        <v>5.4</v>
      </c>
      <c r="L195" s="43">
        <f t="shared" si="12"/>
        <v>237.575</v>
      </c>
      <c r="M195" s="23">
        <v>215</v>
      </c>
      <c r="N195" s="23">
        <v>101</v>
      </c>
      <c r="O195" s="1">
        <f t="shared" si="13"/>
        <v>114</v>
      </c>
      <c r="P195" s="109"/>
      <c r="Q195" s="23" t="s">
        <v>379</v>
      </c>
      <c r="R195" s="58" t="s">
        <v>497</v>
      </c>
    </row>
    <row r="196" spans="1:18" ht="12.75">
      <c r="A196" s="110"/>
      <c r="B196" s="84"/>
      <c r="C196" s="85"/>
      <c r="D196" s="82"/>
      <c r="E196" s="97"/>
      <c r="F196" s="23">
        <v>4</v>
      </c>
      <c r="G196" s="94"/>
      <c r="H196" s="94"/>
      <c r="I196" s="23">
        <v>81</v>
      </c>
      <c r="J196" s="23" t="s">
        <v>126</v>
      </c>
      <c r="K196" s="23">
        <v>9</v>
      </c>
      <c r="L196" s="43">
        <f t="shared" si="12"/>
        <v>501.67</v>
      </c>
      <c r="M196" s="23">
        <v>454</v>
      </c>
      <c r="N196" s="23">
        <v>216</v>
      </c>
      <c r="O196" s="1">
        <f t="shared" si="13"/>
        <v>238</v>
      </c>
      <c r="P196" s="94"/>
      <c r="Q196" s="22" t="s">
        <v>380</v>
      </c>
      <c r="R196" s="58" t="s">
        <v>497</v>
      </c>
    </row>
    <row r="197" spans="1:18" ht="13.5" customHeight="1">
      <c r="A197" s="86">
        <v>40</v>
      </c>
      <c r="B197" s="89" t="s">
        <v>73</v>
      </c>
      <c r="C197" s="86" t="s">
        <v>74</v>
      </c>
      <c r="D197" s="91" t="s">
        <v>284</v>
      </c>
      <c r="E197" s="96">
        <v>44596</v>
      </c>
      <c r="F197" s="23">
        <v>4</v>
      </c>
      <c r="G197" s="89" t="s">
        <v>77</v>
      </c>
      <c r="H197" s="89" t="s">
        <v>65</v>
      </c>
      <c r="I197" s="23">
        <v>65</v>
      </c>
      <c r="J197" s="22" t="s">
        <v>134</v>
      </c>
      <c r="K197" s="23">
        <v>2</v>
      </c>
      <c r="L197" s="43">
        <f t="shared" si="12"/>
        <v>80.665</v>
      </c>
      <c r="M197" s="23">
        <v>73</v>
      </c>
      <c r="N197" s="23">
        <v>36</v>
      </c>
      <c r="O197" s="1">
        <f t="shared" si="13"/>
        <v>37</v>
      </c>
      <c r="P197" s="89" t="s">
        <v>80</v>
      </c>
      <c r="Q197" s="23" t="s">
        <v>405</v>
      </c>
      <c r="R197" s="58" t="s">
        <v>497</v>
      </c>
    </row>
    <row r="198" spans="1:18" ht="12.75">
      <c r="A198" s="87"/>
      <c r="B198" s="93"/>
      <c r="C198" s="87"/>
      <c r="D198" s="95"/>
      <c r="E198" s="98"/>
      <c r="F198" s="23">
        <v>4</v>
      </c>
      <c r="G198" s="93"/>
      <c r="H198" s="93"/>
      <c r="I198" s="23">
        <v>65</v>
      </c>
      <c r="J198" s="22" t="s">
        <v>126</v>
      </c>
      <c r="K198" s="23">
        <v>1.2</v>
      </c>
      <c r="L198" s="43">
        <f t="shared" si="12"/>
        <v>59.67</v>
      </c>
      <c r="M198" s="23">
        <v>54</v>
      </c>
      <c r="N198" s="23">
        <v>30</v>
      </c>
      <c r="O198" s="1">
        <f t="shared" si="13"/>
        <v>24</v>
      </c>
      <c r="P198" s="93"/>
      <c r="Q198" s="23" t="s">
        <v>406</v>
      </c>
      <c r="R198" s="58" t="s">
        <v>497</v>
      </c>
    </row>
    <row r="199" spans="1:18" ht="12.75">
      <c r="A199" s="88"/>
      <c r="B199" s="90"/>
      <c r="C199" s="88"/>
      <c r="D199" s="92"/>
      <c r="E199" s="97"/>
      <c r="F199" s="23">
        <v>4</v>
      </c>
      <c r="G199" s="90"/>
      <c r="H199" s="90"/>
      <c r="I199" s="23">
        <v>7</v>
      </c>
      <c r="J199" s="23">
        <v>25</v>
      </c>
      <c r="K199" s="23">
        <v>2.2</v>
      </c>
      <c r="L199" s="43">
        <f t="shared" si="12"/>
        <v>78.455</v>
      </c>
      <c r="M199" s="23">
        <v>71</v>
      </c>
      <c r="N199" s="23">
        <v>30</v>
      </c>
      <c r="O199" s="1">
        <f t="shared" si="13"/>
        <v>41</v>
      </c>
      <c r="P199" s="90"/>
      <c r="Q199" s="23" t="s">
        <v>407</v>
      </c>
      <c r="R199" s="58" t="s">
        <v>497</v>
      </c>
    </row>
    <row r="200" spans="1:18" ht="12.75" customHeight="1">
      <c r="A200" s="86">
        <v>41</v>
      </c>
      <c r="B200" s="89" t="s">
        <v>73</v>
      </c>
      <c r="C200" s="86" t="s">
        <v>44</v>
      </c>
      <c r="D200" s="91" t="s">
        <v>285</v>
      </c>
      <c r="E200" s="96">
        <v>44601</v>
      </c>
      <c r="F200" s="23">
        <v>4</v>
      </c>
      <c r="G200" s="89" t="s">
        <v>77</v>
      </c>
      <c r="H200" s="89" t="s">
        <v>65</v>
      </c>
      <c r="I200" s="23">
        <v>58</v>
      </c>
      <c r="J200" s="23">
        <v>15</v>
      </c>
      <c r="K200" s="23">
        <v>1.6</v>
      </c>
      <c r="L200" s="43">
        <f t="shared" si="12"/>
        <v>71.825</v>
      </c>
      <c r="M200" s="23">
        <v>65</v>
      </c>
      <c r="N200" s="23">
        <v>36</v>
      </c>
      <c r="O200" s="1">
        <f t="shared" si="13"/>
        <v>29</v>
      </c>
      <c r="P200" s="108" t="s">
        <v>168</v>
      </c>
      <c r="Q200" s="22" t="s">
        <v>381</v>
      </c>
      <c r="R200" s="58" t="s">
        <v>497</v>
      </c>
    </row>
    <row r="201" spans="1:18" ht="12.75">
      <c r="A201" s="87"/>
      <c r="B201" s="93"/>
      <c r="C201" s="87"/>
      <c r="D201" s="95"/>
      <c r="E201" s="98"/>
      <c r="F201" s="23">
        <v>3</v>
      </c>
      <c r="G201" s="93"/>
      <c r="H201" s="93"/>
      <c r="I201" s="23">
        <v>62</v>
      </c>
      <c r="J201" s="23">
        <v>34</v>
      </c>
      <c r="K201" s="23">
        <v>0.7</v>
      </c>
      <c r="L201" s="43">
        <f t="shared" si="12"/>
        <v>51.935</v>
      </c>
      <c r="M201" s="23">
        <v>47</v>
      </c>
      <c r="N201" s="23">
        <v>25</v>
      </c>
      <c r="O201" s="1">
        <f t="shared" si="13"/>
        <v>22</v>
      </c>
      <c r="P201" s="109"/>
      <c r="Q201" s="23" t="s">
        <v>383</v>
      </c>
      <c r="R201" s="58" t="s">
        <v>497</v>
      </c>
    </row>
    <row r="202" spans="1:18" ht="12.75">
      <c r="A202" s="87"/>
      <c r="B202" s="93"/>
      <c r="C202" s="87"/>
      <c r="D202" s="95"/>
      <c r="E202" s="98"/>
      <c r="F202" s="23">
        <v>3</v>
      </c>
      <c r="G202" s="93"/>
      <c r="H202" s="93"/>
      <c r="I202" s="23">
        <v>83</v>
      </c>
      <c r="J202" s="23">
        <v>1</v>
      </c>
      <c r="K202" s="23">
        <v>0.4</v>
      </c>
      <c r="L202" s="43">
        <f t="shared" si="12"/>
        <v>22.1</v>
      </c>
      <c r="M202" s="23">
        <v>20</v>
      </c>
      <c r="N202" s="23">
        <v>9</v>
      </c>
      <c r="O202" s="1">
        <f t="shared" si="13"/>
        <v>11</v>
      </c>
      <c r="P202" s="109"/>
      <c r="Q202" s="23" t="s">
        <v>385</v>
      </c>
      <c r="R202" s="58" t="s">
        <v>497</v>
      </c>
    </row>
    <row r="203" spans="1:18" ht="12.75">
      <c r="A203" s="87"/>
      <c r="B203" s="93"/>
      <c r="C203" s="87"/>
      <c r="D203" s="95"/>
      <c r="E203" s="98"/>
      <c r="F203" s="23">
        <v>3</v>
      </c>
      <c r="G203" s="93"/>
      <c r="H203" s="93"/>
      <c r="I203" s="23">
        <v>62</v>
      </c>
      <c r="J203" s="23">
        <v>33</v>
      </c>
      <c r="K203" s="23">
        <v>0.6</v>
      </c>
      <c r="L203" s="43">
        <f t="shared" si="12"/>
        <v>38.675</v>
      </c>
      <c r="M203" s="23">
        <v>35</v>
      </c>
      <c r="N203" s="23">
        <v>21</v>
      </c>
      <c r="O203" s="1">
        <f t="shared" si="13"/>
        <v>14</v>
      </c>
      <c r="P203" s="109"/>
      <c r="Q203" s="23" t="s">
        <v>384</v>
      </c>
      <c r="R203" s="58" t="s">
        <v>497</v>
      </c>
    </row>
    <row r="204" spans="1:18" ht="12.75">
      <c r="A204" s="88"/>
      <c r="B204" s="90"/>
      <c r="C204" s="88"/>
      <c r="D204" s="92"/>
      <c r="E204" s="97"/>
      <c r="F204" s="23">
        <v>4</v>
      </c>
      <c r="G204" s="90"/>
      <c r="H204" s="90"/>
      <c r="I204" s="23">
        <v>79</v>
      </c>
      <c r="J204" s="23">
        <v>1</v>
      </c>
      <c r="K204" s="23">
        <v>2.6</v>
      </c>
      <c r="L204" s="43">
        <f t="shared" si="12"/>
        <v>170.17</v>
      </c>
      <c r="M204" s="23">
        <v>154</v>
      </c>
      <c r="N204" s="23">
        <v>70</v>
      </c>
      <c r="O204" s="1">
        <f t="shared" si="13"/>
        <v>84</v>
      </c>
      <c r="P204" s="94"/>
      <c r="Q204" s="22" t="s">
        <v>382</v>
      </c>
      <c r="R204" s="58" t="s">
        <v>497</v>
      </c>
    </row>
    <row r="205" spans="1:18" ht="13.5" customHeight="1">
      <c r="A205" s="86">
        <v>42</v>
      </c>
      <c r="B205" s="89" t="s">
        <v>73</v>
      </c>
      <c r="C205" s="86" t="s">
        <v>60</v>
      </c>
      <c r="D205" s="91" t="s">
        <v>286</v>
      </c>
      <c r="E205" s="96">
        <v>44601</v>
      </c>
      <c r="F205" s="23">
        <v>2</v>
      </c>
      <c r="G205" s="89" t="s">
        <v>89</v>
      </c>
      <c r="H205" s="22" t="s">
        <v>65</v>
      </c>
      <c r="I205" s="23">
        <v>1</v>
      </c>
      <c r="J205" s="22" t="s">
        <v>287</v>
      </c>
      <c r="K205" s="23">
        <v>2.2</v>
      </c>
      <c r="L205" s="43">
        <f t="shared" si="12"/>
        <v>129.285</v>
      </c>
      <c r="M205" s="23">
        <v>117</v>
      </c>
      <c r="N205" s="23">
        <v>11</v>
      </c>
      <c r="O205" s="1">
        <f t="shared" si="13"/>
        <v>106</v>
      </c>
      <c r="P205" s="89" t="s">
        <v>46</v>
      </c>
      <c r="Q205" s="22" t="s">
        <v>390</v>
      </c>
      <c r="R205" s="58" t="s">
        <v>497</v>
      </c>
    </row>
    <row r="206" spans="1:18" ht="12.75">
      <c r="A206" s="87"/>
      <c r="B206" s="93"/>
      <c r="C206" s="87"/>
      <c r="D206" s="95"/>
      <c r="E206" s="98"/>
      <c r="F206" s="23">
        <v>2</v>
      </c>
      <c r="G206" s="109"/>
      <c r="H206" s="22" t="s">
        <v>62</v>
      </c>
      <c r="I206" s="23">
        <v>4</v>
      </c>
      <c r="J206" s="23">
        <v>1</v>
      </c>
      <c r="K206" s="23">
        <v>1.4</v>
      </c>
      <c r="L206" s="43">
        <f t="shared" si="12"/>
        <v>49.725</v>
      </c>
      <c r="M206" s="23">
        <v>45</v>
      </c>
      <c r="N206" s="23"/>
      <c r="O206" s="1">
        <f t="shared" si="13"/>
        <v>45</v>
      </c>
      <c r="P206" s="93"/>
      <c r="Q206" s="22" t="s">
        <v>394</v>
      </c>
      <c r="R206" s="58" t="s">
        <v>497</v>
      </c>
    </row>
    <row r="207" spans="1:18" ht="12.75">
      <c r="A207" s="87"/>
      <c r="B207" s="93"/>
      <c r="C207" s="87"/>
      <c r="D207" s="95"/>
      <c r="E207" s="98"/>
      <c r="F207" s="23">
        <v>2</v>
      </c>
      <c r="G207" s="109"/>
      <c r="H207" s="22" t="s">
        <v>65</v>
      </c>
      <c r="I207" s="23">
        <v>4</v>
      </c>
      <c r="J207" s="22" t="s">
        <v>288</v>
      </c>
      <c r="K207" s="23">
        <v>3.6</v>
      </c>
      <c r="L207" s="43">
        <f t="shared" si="12"/>
        <v>238.68</v>
      </c>
      <c r="M207" s="23">
        <v>216</v>
      </c>
      <c r="N207" s="23">
        <v>35</v>
      </c>
      <c r="O207" s="1">
        <f t="shared" si="13"/>
        <v>181</v>
      </c>
      <c r="P207" s="93"/>
      <c r="Q207" s="22" t="s">
        <v>395</v>
      </c>
      <c r="R207" s="58" t="s">
        <v>497</v>
      </c>
    </row>
    <row r="208" spans="1:18" ht="12.75">
      <c r="A208" s="87"/>
      <c r="B208" s="93"/>
      <c r="C208" s="87"/>
      <c r="D208" s="95"/>
      <c r="E208" s="98"/>
      <c r="F208" s="23">
        <v>2</v>
      </c>
      <c r="G208" s="109"/>
      <c r="H208" s="22" t="s">
        <v>65</v>
      </c>
      <c r="I208" s="23">
        <v>1</v>
      </c>
      <c r="J208" s="22" t="s">
        <v>289</v>
      </c>
      <c r="K208" s="23">
        <v>1.7</v>
      </c>
      <c r="L208" s="43">
        <f t="shared" si="12"/>
        <v>144.755</v>
      </c>
      <c r="M208" s="23">
        <v>131</v>
      </c>
      <c r="N208" s="23">
        <v>14</v>
      </c>
      <c r="O208" s="1">
        <f t="shared" si="13"/>
        <v>117</v>
      </c>
      <c r="P208" s="93"/>
      <c r="Q208" s="23" t="s">
        <v>391</v>
      </c>
      <c r="R208" s="58" t="s">
        <v>497</v>
      </c>
    </row>
    <row r="209" spans="1:18" ht="12.75">
      <c r="A209" s="87"/>
      <c r="B209" s="93"/>
      <c r="C209" s="87"/>
      <c r="D209" s="95"/>
      <c r="E209" s="98"/>
      <c r="F209" s="23">
        <v>2</v>
      </c>
      <c r="G209" s="109"/>
      <c r="H209" s="22" t="s">
        <v>65</v>
      </c>
      <c r="I209" s="23">
        <v>5</v>
      </c>
      <c r="J209" s="22" t="s">
        <v>290</v>
      </c>
      <c r="K209" s="23">
        <v>1.5</v>
      </c>
      <c r="L209" s="43">
        <f t="shared" si="12"/>
        <v>121.55</v>
      </c>
      <c r="M209" s="23">
        <v>110</v>
      </c>
      <c r="N209" s="23">
        <v>21</v>
      </c>
      <c r="O209" s="1">
        <f t="shared" si="13"/>
        <v>89</v>
      </c>
      <c r="P209" s="93"/>
      <c r="Q209" s="23" t="s">
        <v>392</v>
      </c>
      <c r="R209" s="58" t="s">
        <v>497</v>
      </c>
    </row>
    <row r="210" spans="1:18" ht="12.75">
      <c r="A210" s="88"/>
      <c r="B210" s="90"/>
      <c r="C210" s="88"/>
      <c r="D210" s="92"/>
      <c r="E210" s="97"/>
      <c r="F210" s="23">
        <v>2</v>
      </c>
      <c r="G210" s="94"/>
      <c r="H210" s="22" t="s">
        <v>65</v>
      </c>
      <c r="I210" s="23">
        <v>5</v>
      </c>
      <c r="J210" s="22" t="s">
        <v>291</v>
      </c>
      <c r="K210" s="23">
        <v>1.5</v>
      </c>
      <c r="L210" s="43">
        <f t="shared" si="12"/>
        <v>156.91</v>
      </c>
      <c r="M210" s="23">
        <v>142</v>
      </c>
      <c r="N210" s="23">
        <v>18</v>
      </c>
      <c r="O210" s="1">
        <f t="shared" si="13"/>
        <v>124</v>
      </c>
      <c r="P210" s="90"/>
      <c r="Q210" s="23" t="s">
        <v>393</v>
      </c>
      <c r="R210" s="58" t="s">
        <v>497</v>
      </c>
    </row>
    <row r="211" spans="1:18" ht="22.5">
      <c r="A211" s="44">
        <v>43</v>
      </c>
      <c r="B211" s="22" t="s">
        <v>73</v>
      </c>
      <c r="C211" s="44" t="s">
        <v>83</v>
      </c>
      <c r="D211" s="45" t="s">
        <v>292</v>
      </c>
      <c r="E211" s="27">
        <v>44601</v>
      </c>
      <c r="F211" s="23">
        <v>4</v>
      </c>
      <c r="G211" s="22" t="s">
        <v>77</v>
      </c>
      <c r="H211" s="22" t="s">
        <v>65</v>
      </c>
      <c r="I211" s="23">
        <v>113</v>
      </c>
      <c r="J211" s="23">
        <v>23</v>
      </c>
      <c r="K211" s="23">
        <v>6.2</v>
      </c>
      <c r="L211" s="43">
        <f t="shared" si="12"/>
        <v>205.53</v>
      </c>
      <c r="M211" s="23">
        <v>186</v>
      </c>
      <c r="N211" s="23">
        <v>73</v>
      </c>
      <c r="O211" s="1">
        <f t="shared" si="13"/>
        <v>113</v>
      </c>
      <c r="P211" s="22" t="s">
        <v>80</v>
      </c>
      <c r="Q211" s="23" t="s">
        <v>408</v>
      </c>
      <c r="R211" s="58" t="s">
        <v>497</v>
      </c>
    </row>
    <row r="212" spans="1:18" ht="22.5">
      <c r="A212" s="44">
        <v>44</v>
      </c>
      <c r="B212" s="22" t="s">
        <v>73</v>
      </c>
      <c r="C212" s="44" t="s">
        <v>69</v>
      </c>
      <c r="D212" s="45" t="s">
        <v>293</v>
      </c>
      <c r="E212" s="27">
        <v>44601</v>
      </c>
      <c r="F212" s="23">
        <v>4</v>
      </c>
      <c r="G212" s="22" t="s">
        <v>77</v>
      </c>
      <c r="H212" s="22" t="s">
        <v>65</v>
      </c>
      <c r="I212" s="23">
        <v>21</v>
      </c>
      <c r="J212" s="23">
        <v>19</v>
      </c>
      <c r="K212" s="23">
        <v>4.6</v>
      </c>
      <c r="L212" s="43">
        <f t="shared" si="12"/>
        <v>169.065</v>
      </c>
      <c r="M212" s="23">
        <v>153</v>
      </c>
      <c r="N212" s="23">
        <v>73</v>
      </c>
      <c r="O212" s="1">
        <f t="shared" si="13"/>
        <v>80</v>
      </c>
      <c r="P212" s="22" t="s">
        <v>80</v>
      </c>
      <c r="Q212" s="23" t="s">
        <v>409</v>
      </c>
      <c r="R212" s="58" t="s">
        <v>497</v>
      </c>
    </row>
    <row r="213" spans="1:18" ht="13.5" customHeight="1">
      <c r="A213" s="86">
        <v>45</v>
      </c>
      <c r="B213" s="89" t="s">
        <v>73</v>
      </c>
      <c r="C213" s="86" t="s">
        <v>294</v>
      </c>
      <c r="D213" s="91" t="s">
        <v>295</v>
      </c>
      <c r="E213" s="96">
        <v>44601</v>
      </c>
      <c r="F213" s="23">
        <v>2</v>
      </c>
      <c r="G213" s="89" t="s">
        <v>77</v>
      </c>
      <c r="H213" s="89" t="s">
        <v>65</v>
      </c>
      <c r="I213" s="23">
        <v>10</v>
      </c>
      <c r="J213" s="23">
        <v>29</v>
      </c>
      <c r="K213" s="23">
        <v>10.3</v>
      </c>
      <c r="L213" s="43">
        <f t="shared" si="12"/>
        <v>267.41</v>
      </c>
      <c r="M213" s="23">
        <v>242</v>
      </c>
      <c r="N213" s="23">
        <v>88</v>
      </c>
      <c r="O213" s="1">
        <f t="shared" si="13"/>
        <v>154</v>
      </c>
      <c r="P213" s="89" t="s">
        <v>296</v>
      </c>
      <c r="Q213" s="23" t="s">
        <v>346</v>
      </c>
      <c r="R213" s="58" t="s">
        <v>497</v>
      </c>
    </row>
    <row r="214" spans="1:18" ht="12.75">
      <c r="A214" s="88"/>
      <c r="B214" s="90"/>
      <c r="C214" s="88"/>
      <c r="D214" s="92"/>
      <c r="E214" s="97"/>
      <c r="F214" s="23">
        <v>2</v>
      </c>
      <c r="G214" s="90"/>
      <c r="H214" s="90"/>
      <c r="I214" s="23">
        <v>10</v>
      </c>
      <c r="J214" s="22" t="s">
        <v>78</v>
      </c>
      <c r="K214" s="23">
        <v>9.7</v>
      </c>
      <c r="L214" s="43">
        <f t="shared" si="12"/>
        <v>318.24</v>
      </c>
      <c r="M214" s="23">
        <v>288</v>
      </c>
      <c r="N214" s="23">
        <v>36</v>
      </c>
      <c r="O214" s="1">
        <f t="shared" si="13"/>
        <v>252</v>
      </c>
      <c r="P214" s="90"/>
      <c r="Q214" s="23" t="s">
        <v>347</v>
      </c>
      <c r="R214" s="58" t="s">
        <v>497</v>
      </c>
    </row>
    <row r="215" spans="1:18" ht="12.75">
      <c r="A215" s="86">
        <v>46</v>
      </c>
      <c r="B215" s="89" t="s">
        <v>73</v>
      </c>
      <c r="C215" s="86" t="s">
        <v>297</v>
      </c>
      <c r="D215" s="91" t="s">
        <v>298</v>
      </c>
      <c r="E215" s="96">
        <v>44601</v>
      </c>
      <c r="F215" s="23">
        <v>4</v>
      </c>
      <c r="G215" s="89" t="s">
        <v>77</v>
      </c>
      <c r="H215" s="89" t="s">
        <v>65</v>
      </c>
      <c r="I215" s="23">
        <v>72</v>
      </c>
      <c r="J215" s="23">
        <v>13</v>
      </c>
      <c r="K215" s="23">
        <v>12.5</v>
      </c>
      <c r="L215" s="43">
        <f t="shared" si="12"/>
        <v>421.005</v>
      </c>
      <c r="M215" s="23">
        <v>381</v>
      </c>
      <c r="N215" s="23">
        <v>164</v>
      </c>
      <c r="O215" s="1">
        <f t="shared" si="13"/>
        <v>217</v>
      </c>
      <c r="P215" s="89" t="s">
        <v>299</v>
      </c>
      <c r="Q215" s="23" t="s">
        <v>348</v>
      </c>
      <c r="R215" s="58" t="s">
        <v>497</v>
      </c>
    </row>
    <row r="216" spans="1:18" ht="12.75">
      <c r="A216" s="88"/>
      <c r="B216" s="90"/>
      <c r="C216" s="88"/>
      <c r="D216" s="92"/>
      <c r="E216" s="97"/>
      <c r="F216" s="23">
        <v>4</v>
      </c>
      <c r="G216" s="90"/>
      <c r="H216" s="90"/>
      <c r="I216" s="23">
        <v>37</v>
      </c>
      <c r="J216" s="22" t="s">
        <v>124</v>
      </c>
      <c r="K216" s="23">
        <v>5.7</v>
      </c>
      <c r="L216" s="43">
        <f t="shared" si="12"/>
        <v>249.73</v>
      </c>
      <c r="M216" s="23">
        <v>226</v>
      </c>
      <c r="N216" s="23">
        <v>80</v>
      </c>
      <c r="O216" s="1">
        <f t="shared" si="13"/>
        <v>146</v>
      </c>
      <c r="P216" s="90"/>
      <c r="Q216" s="23" t="s">
        <v>349</v>
      </c>
      <c r="R216" s="58" t="s">
        <v>497</v>
      </c>
    </row>
    <row r="217" spans="1:18" ht="12.75">
      <c r="A217" s="86">
        <v>47</v>
      </c>
      <c r="B217" s="89" t="s">
        <v>73</v>
      </c>
      <c r="C217" s="86" t="s">
        <v>300</v>
      </c>
      <c r="D217" s="91" t="s">
        <v>301</v>
      </c>
      <c r="E217" s="96">
        <v>44601</v>
      </c>
      <c r="F217" s="23">
        <v>3</v>
      </c>
      <c r="G217" s="89" t="s">
        <v>77</v>
      </c>
      <c r="H217" s="89" t="s">
        <v>65</v>
      </c>
      <c r="I217" s="23">
        <v>7</v>
      </c>
      <c r="J217" s="23">
        <v>2</v>
      </c>
      <c r="K217" s="23">
        <v>0.3</v>
      </c>
      <c r="L217" s="43">
        <f t="shared" si="12"/>
        <v>15.47</v>
      </c>
      <c r="M217" s="23">
        <v>14</v>
      </c>
      <c r="N217" s="23"/>
      <c r="O217" s="1">
        <f t="shared" si="13"/>
        <v>14</v>
      </c>
      <c r="P217" s="89" t="s">
        <v>296</v>
      </c>
      <c r="Q217" s="23" t="s">
        <v>350</v>
      </c>
      <c r="R217" s="58" t="s">
        <v>497</v>
      </c>
    </row>
    <row r="218" spans="1:18" ht="12.75">
      <c r="A218" s="88"/>
      <c r="B218" s="90"/>
      <c r="C218" s="88"/>
      <c r="D218" s="92"/>
      <c r="E218" s="97"/>
      <c r="F218" s="23">
        <v>3</v>
      </c>
      <c r="G218" s="90"/>
      <c r="H218" s="90"/>
      <c r="I218" s="23">
        <v>7</v>
      </c>
      <c r="J218" s="23">
        <v>12</v>
      </c>
      <c r="K218" s="23">
        <v>0.9</v>
      </c>
      <c r="L218" s="43">
        <f t="shared" si="12"/>
        <v>37.57</v>
      </c>
      <c r="M218" s="23">
        <v>34</v>
      </c>
      <c r="N218" s="23">
        <v>1</v>
      </c>
      <c r="O218" s="1">
        <f t="shared" si="13"/>
        <v>33</v>
      </c>
      <c r="P218" s="90"/>
      <c r="Q218" s="23" t="s">
        <v>351</v>
      </c>
      <c r="R218" s="58" t="s">
        <v>497</v>
      </c>
    </row>
    <row r="219" spans="1:18" ht="13.5" customHeight="1">
      <c r="A219" s="86">
        <v>48</v>
      </c>
      <c r="B219" s="89" t="s">
        <v>73</v>
      </c>
      <c r="C219" s="86" t="s">
        <v>303</v>
      </c>
      <c r="D219" s="91" t="s">
        <v>302</v>
      </c>
      <c r="E219" s="96">
        <v>44601</v>
      </c>
      <c r="F219" s="108">
        <v>4</v>
      </c>
      <c r="G219" s="89" t="s">
        <v>77</v>
      </c>
      <c r="H219" s="89" t="s">
        <v>65</v>
      </c>
      <c r="I219" s="23">
        <v>27</v>
      </c>
      <c r="J219" s="23">
        <v>12</v>
      </c>
      <c r="K219" s="23">
        <v>2.2</v>
      </c>
      <c r="L219" s="43">
        <f t="shared" si="12"/>
        <v>123.76</v>
      </c>
      <c r="M219" s="23">
        <v>112</v>
      </c>
      <c r="N219" s="23">
        <v>43</v>
      </c>
      <c r="O219" s="1">
        <f t="shared" si="13"/>
        <v>69</v>
      </c>
      <c r="P219" s="89" t="s">
        <v>296</v>
      </c>
      <c r="Q219" s="23" t="s">
        <v>352</v>
      </c>
      <c r="R219" s="58" t="s">
        <v>497</v>
      </c>
    </row>
    <row r="220" spans="1:18" ht="12.75">
      <c r="A220" s="87"/>
      <c r="B220" s="93"/>
      <c r="C220" s="87"/>
      <c r="D220" s="95"/>
      <c r="E220" s="98"/>
      <c r="F220" s="109"/>
      <c r="G220" s="93"/>
      <c r="H220" s="93"/>
      <c r="I220" s="23">
        <v>58</v>
      </c>
      <c r="J220" s="23">
        <v>17</v>
      </c>
      <c r="K220" s="23">
        <v>3.7</v>
      </c>
      <c r="L220" s="43">
        <f t="shared" si="12"/>
        <v>102.765</v>
      </c>
      <c r="M220" s="23">
        <v>93</v>
      </c>
      <c r="N220" s="23">
        <v>36</v>
      </c>
      <c r="O220" s="1">
        <f t="shared" si="13"/>
        <v>57</v>
      </c>
      <c r="P220" s="93"/>
      <c r="Q220" s="23" t="s">
        <v>353</v>
      </c>
      <c r="R220" s="58" t="s">
        <v>497</v>
      </c>
    </row>
    <row r="221" spans="1:18" ht="12.75">
      <c r="A221" s="88"/>
      <c r="B221" s="90"/>
      <c r="C221" s="88"/>
      <c r="D221" s="92"/>
      <c r="E221" s="97"/>
      <c r="F221" s="94"/>
      <c r="G221" s="90"/>
      <c r="H221" s="90"/>
      <c r="I221" s="23">
        <v>79</v>
      </c>
      <c r="J221" s="22" t="s">
        <v>116</v>
      </c>
      <c r="K221" s="23">
        <v>11.2</v>
      </c>
      <c r="L221" s="43">
        <f t="shared" si="12"/>
        <v>697.255</v>
      </c>
      <c r="M221" s="23">
        <v>631</v>
      </c>
      <c r="N221" s="23">
        <v>206</v>
      </c>
      <c r="O221" s="1">
        <f t="shared" si="13"/>
        <v>425</v>
      </c>
      <c r="P221" s="90"/>
      <c r="Q221" s="23" t="s">
        <v>354</v>
      </c>
      <c r="R221" s="58" t="s">
        <v>497</v>
      </c>
    </row>
    <row r="222" spans="1:18" ht="22.5">
      <c r="A222" s="44">
        <v>49</v>
      </c>
      <c r="B222" s="22" t="s">
        <v>73</v>
      </c>
      <c r="C222" s="44" t="s">
        <v>304</v>
      </c>
      <c r="D222" s="45" t="s">
        <v>305</v>
      </c>
      <c r="E222" s="27">
        <v>44601</v>
      </c>
      <c r="F222" s="23">
        <v>4</v>
      </c>
      <c r="G222" s="22" t="s">
        <v>77</v>
      </c>
      <c r="H222" s="22" t="s">
        <v>65</v>
      </c>
      <c r="I222" s="23">
        <v>3</v>
      </c>
      <c r="J222" s="23">
        <v>48</v>
      </c>
      <c r="K222" s="23">
        <v>2.8</v>
      </c>
      <c r="L222" s="43">
        <f t="shared" si="12"/>
        <v>222.105</v>
      </c>
      <c r="M222" s="23">
        <v>201</v>
      </c>
      <c r="N222" s="23">
        <v>43</v>
      </c>
      <c r="O222" s="1">
        <f t="shared" si="13"/>
        <v>158</v>
      </c>
      <c r="P222" s="22" t="s">
        <v>306</v>
      </c>
      <c r="Q222" s="23" t="s">
        <v>355</v>
      </c>
      <c r="R222" s="58" t="s">
        <v>497</v>
      </c>
    </row>
    <row r="223" spans="1:18" ht="13.5" customHeight="1">
      <c r="A223" s="86">
        <v>50</v>
      </c>
      <c r="B223" s="89" t="s">
        <v>73</v>
      </c>
      <c r="C223" s="86" t="s">
        <v>166</v>
      </c>
      <c r="D223" s="91" t="s">
        <v>307</v>
      </c>
      <c r="E223" s="96">
        <v>44601</v>
      </c>
      <c r="F223" s="23">
        <v>4</v>
      </c>
      <c r="G223" s="89" t="s">
        <v>89</v>
      </c>
      <c r="H223" s="89" t="s">
        <v>65</v>
      </c>
      <c r="I223" s="23">
        <v>46</v>
      </c>
      <c r="J223" s="22" t="s">
        <v>308</v>
      </c>
      <c r="K223" s="23">
        <v>5</v>
      </c>
      <c r="L223" s="43">
        <f t="shared" si="12"/>
        <v>145.86</v>
      </c>
      <c r="M223" s="23">
        <v>132</v>
      </c>
      <c r="N223" s="23">
        <v>61</v>
      </c>
      <c r="O223" s="1">
        <f t="shared" si="13"/>
        <v>71</v>
      </c>
      <c r="P223" s="89" t="s">
        <v>168</v>
      </c>
      <c r="Q223" s="22" t="s">
        <v>387</v>
      </c>
      <c r="R223" s="58" t="s">
        <v>497</v>
      </c>
    </row>
    <row r="224" spans="1:18" ht="12.75">
      <c r="A224" s="88"/>
      <c r="B224" s="90"/>
      <c r="C224" s="88"/>
      <c r="D224" s="92"/>
      <c r="E224" s="97"/>
      <c r="F224" s="23">
        <v>4</v>
      </c>
      <c r="G224" s="90"/>
      <c r="H224" s="90"/>
      <c r="I224" s="23">
        <v>47</v>
      </c>
      <c r="J224" s="23">
        <v>19</v>
      </c>
      <c r="K224" s="23">
        <v>1.8</v>
      </c>
      <c r="L224" s="43">
        <f t="shared" si="12"/>
        <v>30.94</v>
      </c>
      <c r="M224" s="23">
        <v>28</v>
      </c>
      <c r="N224" s="23">
        <v>17</v>
      </c>
      <c r="O224" s="23">
        <f t="shared" si="13"/>
        <v>11</v>
      </c>
      <c r="P224" s="90"/>
      <c r="Q224" s="23" t="s">
        <v>386</v>
      </c>
      <c r="R224" s="58" t="s">
        <v>497</v>
      </c>
    </row>
    <row r="225" spans="1:18" ht="12.75" customHeight="1">
      <c r="A225" s="86">
        <v>51</v>
      </c>
      <c r="B225" s="89" t="s">
        <v>73</v>
      </c>
      <c r="C225" s="86" t="s">
        <v>60</v>
      </c>
      <c r="D225" s="91" t="s">
        <v>311</v>
      </c>
      <c r="E225" s="96">
        <v>44607</v>
      </c>
      <c r="F225" s="23">
        <v>4</v>
      </c>
      <c r="G225" s="89" t="s">
        <v>89</v>
      </c>
      <c r="H225" s="89" t="s">
        <v>65</v>
      </c>
      <c r="I225" s="23">
        <v>9</v>
      </c>
      <c r="J225" s="22" t="s">
        <v>93</v>
      </c>
      <c r="K225" s="23">
        <v>3.6</v>
      </c>
      <c r="L225" s="43">
        <f t="shared" si="12"/>
        <v>90.61</v>
      </c>
      <c r="M225" s="23">
        <v>82</v>
      </c>
      <c r="N225" s="23">
        <v>7</v>
      </c>
      <c r="O225" s="23">
        <f t="shared" si="13"/>
        <v>75</v>
      </c>
      <c r="P225" s="89" t="s">
        <v>63</v>
      </c>
      <c r="Q225" s="23" t="s">
        <v>396</v>
      </c>
      <c r="R225" s="58" t="s">
        <v>497</v>
      </c>
    </row>
    <row r="226" spans="1:18" ht="12.75">
      <c r="A226" s="87"/>
      <c r="B226" s="93"/>
      <c r="C226" s="87"/>
      <c r="D226" s="95"/>
      <c r="E226" s="98"/>
      <c r="F226" s="23">
        <v>4</v>
      </c>
      <c r="G226" s="93"/>
      <c r="H226" s="93"/>
      <c r="I226" s="23">
        <v>64</v>
      </c>
      <c r="J226" s="23">
        <v>22</v>
      </c>
      <c r="K226" s="23">
        <v>3.3</v>
      </c>
      <c r="L226" s="43">
        <f t="shared" si="12"/>
        <v>146.965</v>
      </c>
      <c r="M226" s="23">
        <v>133</v>
      </c>
      <c r="N226" s="23">
        <v>39</v>
      </c>
      <c r="O226" s="23">
        <f t="shared" si="13"/>
        <v>94</v>
      </c>
      <c r="P226" s="93"/>
      <c r="Q226" s="23" t="s">
        <v>397</v>
      </c>
      <c r="R226" s="58" t="s">
        <v>497</v>
      </c>
    </row>
    <row r="227" spans="1:18" ht="12.75">
      <c r="A227" s="88"/>
      <c r="B227" s="90"/>
      <c r="C227" s="88"/>
      <c r="D227" s="92"/>
      <c r="E227" s="97"/>
      <c r="F227" s="23">
        <v>3</v>
      </c>
      <c r="G227" s="90"/>
      <c r="H227" s="90"/>
      <c r="I227" s="23">
        <v>69</v>
      </c>
      <c r="J227" s="23">
        <v>13</v>
      </c>
      <c r="K227" s="23">
        <v>5.2</v>
      </c>
      <c r="L227" s="43">
        <f t="shared" si="12"/>
        <v>177.905</v>
      </c>
      <c r="M227" s="23">
        <v>161</v>
      </c>
      <c r="N227" s="23">
        <v>63</v>
      </c>
      <c r="O227" s="23">
        <f t="shared" si="13"/>
        <v>98</v>
      </c>
      <c r="P227" s="90"/>
      <c r="Q227" s="23" t="s">
        <v>398</v>
      </c>
      <c r="R227" s="58" t="s">
        <v>497</v>
      </c>
    </row>
    <row r="228" spans="1:18" ht="12.75" customHeight="1">
      <c r="A228" s="86">
        <v>52</v>
      </c>
      <c r="B228" s="89" t="s">
        <v>73</v>
      </c>
      <c r="C228" s="86" t="s">
        <v>312</v>
      </c>
      <c r="D228" s="91" t="s">
        <v>313</v>
      </c>
      <c r="E228" s="96">
        <v>44607</v>
      </c>
      <c r="F228" s="23">
        <v>4</v>
      </c>
      <c r="G228" s="89" t="s">
        <v>77</v>
      </c>
      <c r="H228" s="89" t="s">
        <v>62</v>
      </c>
      <c r="I228" s="23">
        <v>10</v>
      </c>
      <c r="J228" s="23">
        <v>20</v>
      </c>
      <c r="K228" s="23">
        <v>4.2</v>
      </c>
      <c r="L228" s="43">
        <f t="shared" si="12"/>
        <v>380.12</v>
      </c>
      <c r="M228" s="23">
        <v>344</v>
      </c>
      <c r="N228" s="23">
        <v>33</v>
      </c>
      <c r="O228" s="23">
        <f t="shared" si="13"/>
        <v>311</v>
      </c>
      <c r="P228" s="22" t="s">
        <v>314</v>
      </c>
      <c r="Q228" s="23" t="s">
        <v>419</v>
      </c>
      <c r="R228" s="58" t="s">
        <v>497</v>
      </c>
    </row>
    <row r="229" spans="1:18" ht="12.75">
      <c r="A229" s="87"/>
      <c r="B229" s="93"/>
      <c r="C229" s="87"/>
      <c r="D229" s="95"/>
      <c r="E229" s="98"/>
      <c r="F229" s="23">
        <v>4</v>
      </c>
      <c r="G229" s="93"/>
      <c r="H229" s="90"/>
      <c r="I229" s="23">
        <v>30</v>
      </c>
      <c r="J229" s="23">
        <v>36</v>
      </c>
      <c r="K229" s="23">
        <v>1.8</v>
      </c>
      <c r="L229" s="43">
        <f t="shared" si="12"/>
        <v>47.515</v>
      </c>
      <c r="M229" s="23">
        <v>43</v>
      </c>
      <c r="N229" s="23">
        <v>11</v>
      </c>
      <c r="O229" s="23">
        <f t="shared" si="13"/>
        <v>32</v>
      </c>
      <c r="P229" s="89" t="s">
        <v>315</v>
      </c>
      <c r="Q229" s="23" t="s">
        <v>418</v>
      </c>
      <c r="R229" s="58" t="s">
        <v>497</v>
      </c>
    </row>
    <row r="230" spans="1:18" ht="12.75">
      <c r="A230" s="87"/>
      <c r="B230" s="93"/>
      <c r="C230" s="87"/>
      <c r="D230" s="95"/>
      <c r="E230" s="98"/>
      <c r="F230" s="23">
        <v>2</v>
      </c>
      <c r="G230" s="93"/>
      <c r="H230" s="22" t="s">
        <v>65</v>
      </c>
      <c r="I230" s="23">
        <v>37</v>
      </c>
      <c r="J230" s="23">
        <v>28</v>
      </c>
      <c r="K230" s="23">
        <v>0.9</v>
      </c>
      <c r="L230" s="43">
        <f t="shared" si="12"/>
        <v>69.615</v>
      </c>
      <c r="M230" s="23">
        <v>63</v>
      </c>
      <c r="N230" s="23">
        <v>18</v>
      </c>
      <c r="O230" s="23">
        <f t="shared" si="13"/>
        <v>45</v>
      </c>
      <c r="P230" s="93"/>
      <c r="Q230" s="23" t="s">
        <v>417</v>
      </c>
      <c r="R230" s="58" t="s">
        <v>497</v>
      </c>
    </row>
    <row r="231" spans="1:18" ht="12.75">
      <c r="A231" s="87"/>
      <c r="B231" s="93"/>
      <c r="C231" s="87"/>
      <c r="D231" s="95"/>
      <c r="E231" s="98"/>
      <c r="F231" s="23">
        <v>3</v>
      </c>
      <c r="G231" s="93"/>
      <c r="H231" s="89" t="s">
        <v>62</v>
      </c>
      <c r="I231" s="23">
        <v>33</v>
      </c>
      <c r="J231" s="22" t="s">
        <v>134</v>
      </c>
      <c r="K231" s="23">
        <v>5.6</v>
      </c>
      <c r="L231" s="43">
        <f t="shared" si="12"/>
        <v>185.64</v>
      </c>
      <c r="M231" s="23">
        <v>168</v>
      </c>
      <c r="N231" s="23">
        <v>80</v>
      </c>
      <c r="O231" s="23">
        <f t="shared" si="13"/>
        <v>88</v>
      </c>
      <c r="P231" s="93"/>
      <c r="Q231" s="23" t="s">
        <v>420</v>
      </c>
      <c r="R231" s="58" t="s">
        <v>497</v>
      </c>
    </row>
    <row r="232" spans="1:18" ht="12.75">
      <c r="A232" s="88"/>
      <c r="B232" s="90"/>
      <c r="C232" s="88"/>
      <c r="D232" s="92"/>
      <c r="E232" s="97"/>
      <c r="F232" s="23">
        <v>4</v>
      </c>
      <c r="G232" s="90"/>
      <c r="H232" s="94"/>
      <c r="I232" s="23">
        <v>61</v>
      </c>
      <c r="J232" s="22" t="s">
        <v>68</v>
      </c>
      <c r="K232" s="23">
        <v>4</v>
      </c>
      <c r="L232" s="43">
        <f t="shared" si="12"/>
        <v>148.07</v>
      </c>
      <c r="M232" s="23">
        <v>134</v>
      </c>
      <c r="N232" s="23">
        <v>23</v>
      </c>
      <c r="O232" s="23">
        <f t="shared" si="13"/>
        <v>111</v>
      </c>
      <c r="P232" s="90"/>
      <c r="Q232" s="23" t="s">
        <v>416</v>
      </c>
      <c r="R232" s="58" t="s">
        <v>497</v>
      </c>
    </row>
    <row r="233" spans="1:18" ht="12.75">
      <c r="A233" s="85">
        <v>53</v>
      </c>
      <c r="B233" s="89" t="s">
        <v>73</v>
      </c>
      <c r="C233" s="86" t="s">
        <v>316</v>
      </c>
      <c r="D233" s="91" t="s">
        <v>319</v>
      </c>
      <c r="E233" s="96">
        <v>44607</v>
      </c>
      <c r="F233" s="23">
        <v>4</v>
      </c>
      <c r="G233" s="89" t="s">
        <v>77</v>
      </c>
      <c r="H233" s="89" t="s">
        <v>62</v>
      </c>
      <c r="I233" s="23">
        <v>20</v>
      </c>
      <c r="J233" s="23">
        <v>3</v>
      </c>
      <c r="K233" s="23">
        <v>3.4</v>
      </c>
      <c r="L233" s="43">
        <f t="shared" si="12"/>
        <v>161.33</v>
      </c>
      <c r="M233" s="23">
        <v>146</v>
      </c>
      <c r="N233" s="23">
        <v>18</v>
      </c>
      <c r="O233" s="23">
        <f t="shared" si="13"/>
        <v>128</v>
      </c>
      <c r="P233" s="22" t="s">
        <v>317</v>
      </c>
      <c r="Q233" s="23" t="s">
        <v>425</v>
      </c>
      <c r="R233" s="58" t="s">
        <v>497</v>
      </c>
    </row>
    <row r="234" spans="1:18" ht="12.75">
      <c r="A234" s="85"/>
      <c r="B234" s="90"/>
      <c r="C234" s="88"/>
      <c r="D234" s="92"/>
      <c r="E234" s="97"/>
      <c r="F234" s="23">
        <v>4</v>
      </c>
      <c r="G234" s="94"/>
      <c r="H234" s="90"/>
      <c r="I234" s="23">
        <v>31</v>
      </c>
      <c r="J234" s="23">
        <v>3</v>
      </c>
      <c r="K234" s="23">
        <v>7.5</v>
      </c>
      <c r="L234" s="43">
        <f t="shared" si="12"/>
        <v>288.405</v>
      </c>
      <c r="M234" s="23">
        <v>261</v>
      </c>
      <c r="N234" s="23">
        <v>36</v>
      </c>
      <c r="O234" s="23">
        <f t="shared" si="13"/>
        <v>225</v>
      </c>
      <c r="P234" s="22" t="s">
        <v>314</v>
      </c>
      <c r="Q234" s="23" t="s">
        <v>426</v>
      </c>
      <c r="R234" s="58" t="s">
        <v>497</v>
      </c>
    </row>
    <row r="235" spans="1:18" ht="12.75">
      <c r="A235" s="85">
        <v>54</v>
      </c>
      <c r="B235" s="89" t="s">
        <v>73</v>
      </c>
      <c r="C235" s="86" t="s">
        <v>318</v>
      </c>
      <c r="D235" s="91" t="s">
        <v>320</v>
      </c>
      <c r="E235" s="96">
        <v>44607</v>
      </c>
      <c r="F235" s="23">
        <v>4</v>
      </c>
      <c r="G235" s="89" t="s">
        <v>77</v>
      </c>
      <c r="H235" s="89" t="s">
        <v>62</v>
      </c>
      <c r="I235" s="23">
        <v>31</v>
      </c>
      <c r="J235" s="22" t="s">
        <v>201</v>
      </c>
      <c r="K235" s="23">
        <v>2.7</v>
      </c>
      <c r="L235" s="43">
        <f t="shared" si="12"/>
        <v>234.26</v>
      </c>
      <c r="M235" s="23">
        <v>212</v>
      </c>
      <c r="N235" s="23">
        <v>56</v>
      </c>
      <c r="O235" s="23">
        <f t="shared" si="13"/>
        <v>156</v>
      </c>
      <c r="P235" s="22" t="s">
        <v>317</v>
      </c>
      <c r="Q235" s="23" t="s">
        <v>427</v>
      </c>
      <c r="R235" s="58" t="s">
        <v>497</v>
      </c>
    </row>
    <row r="236" spans="1:18" ht="12.75">
      <c r="A236" s="85"/>
      <c r="B236" s="90"/>
      <c r="C236" s="88"/>
      <c r="D236" s="92"/>
      <c r="E236" s="97"/>
      <c r="F236" s="23">
        <v>4</v>
      </c>
      <c r="G236" s="94"/>
      <c r="H236" s="90"/>
      <c r="I236" s="23">
        <v>7</v>
      </c>
      <c r="J236" s="22" t="s">
        <v>117</v>
      </c>
      <c r="K236" s="23">
        <v>5.9</v>
      </c>
      <c r="L236" s="43">
        <f t="shared" si="12"/>
        <v>113.815</v>
      </c>
      <c r="M236" s="23">
        <v>103</v>
      </c>
      <c r="N236" s="23">
        <v>16</v>
      </c>
      <c r="O236" s="23">
        <f t="shared" si="13"/>
        <v>87</v>
      </c>
      <c r="P236" s="22" t="s">
        <v>317</v>
      </c>
      <c r="Q236" s="23" t="s">
        <v>428</v>
      </c>
      <c r="R236" s="58" t="s">
        <v>497</v>
      </c>
    </row>
    <row r="237" spans="1:18" ht="18.75" customHeight="1">
      <c r="A237" s="44">
        <v>55</v>
      </c>
      <c r="B237" s="22" t="s">
        <v>73</v>
      </c>
      <c r="C237" s="44" t="s">
        <v>199</v>
      </c>
      <c r="D237" s="45" t="s">
        <v>321</v>
      </c>
      <c r="E237" s="50">
        <v>44607</v>
      </c>
      <c r="F237" s="23">
        <v>4</v>
      </c>
      <c r="G237" s="22" t="s">
        <v>77</v>
      </c>
      <c r="H237" s="22" t="s">
        <v>65</v>
      </c>
      <c r="I237" s="23">
        <v>129</v>
      </c>
      <c r="J237" s="22" t="s">
        <v>322</v>
      </c>
      <c r="K237" s="23">
        <v>4.5</v>
      </c>
      <c r="L237" s="43">
        <f t="shared" si="12"/>
        <v>203.32</v>
      </c>
      <c r="M237" s="23">
        <v>184</v>
      </c>
      <c r="N237" s="23">
        <v>130</v>
      </c>
      <c r="O237" s="23">
        <f t="shared" si="13"/>
        <v>54</v>
      </c>
      <c r="P237" s="22" t="s">
        <v>168</v>
      </c>
      <c r="Q237" s="22" t="s">
        <v>388</v>
      </c>
      <c r="R237" s="58" t="s">
        <v>497</v>
      </c>
    </row>
    <row r="238" spans="1:18" ht="22.5">
      <c r="A238" s="44">
        <v>56</v>
      </c>
      <c r="B238" s="22" t="s">
        <v>73</v>
      </c>
      <c r="C238" s="44" t="s">
        <v>74</v>
      </c>
      <c r="D238" s="45" t="s">
        <v>323</v>
      </c>
      <c r="E238" s="50">
        <v>44607</v>
      </c>
      <c r="F238" s="23">
        <v>4</v>
      </c>
      <c r="G238" s="22" t="s">
        <v>77</v>
      </c>
      <c r="H238" s="22" t="s">
        <v>65</v>
      </c>
      <c r="I238" s="23">
        <v>6</v>
      </c>
      <c r="J238" s="22" t="s">
        <v>126</v>
      </c>
      <c r="K238" s="23">
        <v>3.8</v>
      </c>
      <c r="L238" s="43">
        <f t="shared" si="12"/>
        <v>139.23</v>
      </c>
      <c r="M238" s="23">
        <v>126</v>
      </c>
      <c r="N238" s="23">
        <v>49</v>
      </c>
      <c r="O238" s="23">
        <f t="shared" si="13"/>
        <v>77</v>
      </c>
      <c r="P238" s="22" t="s">
        <v>80</v>
      </c>
      <c r="Q238" s="23" t="s">
        <v>410</v>
      </c>
      <c r="R238" s="58" t="s">
        <v>497</v>
      </c>
    </row>
    <row r="239" spans="1:18" ht="12" customHeight="1">
      <c r="A239" s="86">
        <v>57</v>
      </c>
      <c r="B239" s="108" t="s">
        <v>73</v>
      </c>
      <c r="C239" s="86" t="s">
        <v>300</v>
      </c>
      <c r="D239" s="91" t="s">
        <v>326</v>
      </c>
      <c r="E239" s="96">
        <v>44607</v>
      </c>
      <c r="F239" s="23">
        <v>4</v>
      </c>
      <c r="G239" s="89" t="s">
        <v>89</v>
      </c>
      <c r="H239" s="22" t="s">
        <v>51</v>
      </c>
      <c r="I239" s="23">
        <v>6</v>
      </c>
      <c r="J239" s="23">
        <v>11</v>
      </c>
      <c r="K239" s="23">
        <v>1.2</v>
      </c>
      <c r="L239" s="43">
        <f t="shared" si="12"/>
        <v>47.515</v>
      </c>
      <c r="M239" s="23">
        <v>43</v>
      </c>
      <c r="N239" s="23"/>
      <c r="O239" s="23">
        <f t="shared" si="13"/>
        <v>43</v>
      </c>
      <c r="P239" s="89" t="s">
        <v>296</v>
      </c>
      <c r="Q239" s="23" t="s">
        <v>356</v>
      </c>
      <c r="R239" s="58" t="s">
        <v>497</v>
      </c>
    </row>
    <row r="240" spans="1:18" ht="12.75">
      <c r="A240" s="87"/>
      <c r="B240" s="109"/>
      <c r="C240" s="87"/>
      <c r="D240" s="95"/>
      <c r="E240" s="98"/>
      <c r="F240" s="23">
        <v>3</v>
      </c>
      <c r="G240" s="93"/>
      <c r="H240" s="22" t="s">
        <v>52</v>
      </c>
      <c r="I240" s="23">
        <v>6</v>
      </c>
      <c r="J240" s="23">
        <v>35</v>
      </c>
      <c r="K240" s="23">
        <v>0.5</v>
      </c>
      <c r="L240" s="43">
        <f t="shared" si="12"/>
        <v>2.21</v>
      </c>
      <c r="M240" s="23">
        <v>2</v>
      </c>
      <c r="N240" s="23"/>
      <c r="O240" s="23">
        <f t="shared" si="13"/>
        <v>2</v>
      </c>
      <c r="P240" s="93"/>
      <c r="Q240" s="23" t="s">
        <v>357</v>
      </c>
      <c r="R240" s="58" t="s">
        <v>497</v>
      </c>
    </row>
    <row r="241" spans="1:18" ht="12.75">
      <c r="A241" s="87"/>
      <c r="B241" s="109"/>
      <c r="C241" s="87"/>
      <c r="D241" s="95"/>
      <c r="E241" s="98"/>
      <c r="F241" s="23">
        <v>3</v>
      </c>
      <c r="G241" s="93"/>
      <c r="H241" s="22" t="s">
        <v>62</v>
      </c>
      <c r="I241" s="23">
        <v>6</v>
      </c>
      <c r="J241" s="23">
        <v>40</v>
      </c>
      <c r="K241" s="23">
        <v>1</v>
      </c>
      <c r="L241" s="43">
        <f t="shared" si="12"/>
        <v>32.045</v>
      </c>
      <c r="M241" s="23">
        <v>29</v>
      </c>
      <c r="N241" s="23"/>
      <c r="O241" s="23">
        <f t="shared" si="13"/>
        <v>29</v>
      </c>
      <c r="P241" s="93"/>
      <c r="Q241" s="23" t="s">
        <v>358</v>
      </c>
      <c r="R241" s="58" t="s">
        <v>497</v>
      </c>
    </row>
    <row r="242" spans="1:18" ht="12.75">
      <c r="A242" s="87"/>
      <c r="B242" s="109"/>
      <c r="C242" s="87"/>
      <c r="D242" s="95"/>
      <c r="E242" s="98"/>
      <c r="F242" s="23">
        <v>4</v>
      </c>
      <c r="G242" s="93"/>
      <c r="H242" s="22" t="s">
        <v>62</v>
      </c>
      <c r="I242" s="23">
        <v>7</v>
      </c>
      <c r="J242" s="23">
        <v>27</v>
      </c>
      <c r="K242" s="23">
        <v>1</v>
      </c>
      <c r="L242" s="43">
        <f t="shared" si="12"/>
        <v>34.255</v>
      </c>
      <c r="M242" s="23">
        <v>31</v>
      </c>
      <c r="N242" s="23"/>
      <c r="O242" s="23">
        <f t="shared" si="13"/>
        <v>31</v>
      </c>
      <c r="P242" s="93"/>
      <c r="Q242" s="23" t="s">
        <v>359</v>
      </c>
      <c r="R242" s="58" t="s">
        <v>497</v>
      </c>
    </row>
    <row r="243" spans="1:18" ht="12.75">
      <c r="A243" s="87"/>
      <c r="B243" s="109"/>
      <c r="C243" s="87"/>
      <c r="D243" s="95"/>
      <c r="E243" s="98"/>
      <c r="F243" s="23">
        <v>4</v>
      </c>
      <c r="G243" s="93"/>
      <c r="H243" s="22" t="s">
        <v>62</v>
      </c>
      <c r="I243" s="23">
        <v>7</v>
      </c>
      <c r="J243" s="23">
        <v>31</v>
      </c>
      <c r="K243" s="23">
        <v>7.8</v>
      </c>
      <c r="L243" s="43">
        <f t="shared" si="12"/>
        <v>113.815</v>
      </c>
      <c r="M243" s="23">
        <v>103</v>
      </c>
      <c r="N243" s="23"/>
      <c r="O243" s="23">
        <f t="shared" si="13"/>
        <v>103</v>
      </c>
      <c r="P243" s="93"/>
      <c r="Q243" s="23" t="s">
        <v>360</v>
      </c>
      <c r="R243" s="58" t="s">
        <v>497</v>
      </c>
    </row>
    <row r="244" spans="1:18" ht="12.75">
      <c r="A244" s="88"/>
      <c r="B244" s="94"/>
      <c r="C244" s="88"/>
      <c r="D244" s="92"/>
      <c r="E244" s="97"/>
      <c r="F244" s="23">
        <v>4</v>
      </c>
      <c r="G244" s="90"/>
      <c r="H244" s="22" t="s">
        <v>62</v>
      </c>
      <c r="I244" s="23">
        <v>6</v>
      </c>
      <c r="J244" s="22" t="s">
        <v>78</v>
      </c>
      <c r="K244" s="23">
        <v>3.5</v>
      </c>
      <c r="L244" s="43">
        <f t="shared" si="12"/>
        <v>143.65</v>
      </c>
      <c r="M244" s="23">
        <v>130</v>
      </c>
      <c r="N244" s="23"/>
      <c r="O244" s="23">
        <f t="shared" si="13"/>
        <v>130</v>
      </c>
      <c r="P244" s="90"/>
      <c r="Q244" s="23" t="s">
        <v>361</v>
      </c>
      <c r="R244" s="58" t="s">
        <v>497</v>
      </c>
    </row>
    <row r="245" spans="1:18" ht="15" customHeight="1">
      <c r="A245" s="86">
        <v>58</v>
      </c>
      <c r="B245" s="89" t="s">
        <v>73</v>
      </c>
      <c r="C245" s="86" t="s">
        <v>327</v>
      </c>
      <c r="D245" s="91" t="s">
        <v>328</v>
      </c>
      <c r="E245" s="96">
        <v>44608</v>
      </c>
      <c r="F245" s="23">
        <v>3</v>
      </c>
      <c r="G245" s="89" t="s">
        <v>77</v>
      </c>
      <c r="H245" s="22" t="s">
        <v>65</v>
      </c>
      <c r="I245" s="23">
        <v>17</v>
      </c>
      <c r="J245" s="23">
        <v>1</v>
      </c>
      <c r="K245" s="23">
        <v>5.1</v>
      </c>
      <c r="L245" s="43">
        <f t="shared" si="12"/>
        <v>209.95</v>
      </c>
      <c r="M245" s="23">
        <v>190</v>
      </c>
      <c r="N245" s="23">
        <v>54</v>
      </c>
      <c r="O245" s="23">
        <f t="shared" si="13"/>
        <v>136</v>
      </c>
      <c r="P245" s="89" t="s">
        <v>315</v>
      </c>
      <c r="Q245" s="23" t="s">
        <v>430</v>
      </c>
      <c r="R245" s="58" t="s">
        <v>497</v>
      </c>
    </row>
    <row r="246" spans="1:18" ht="12.75">
      <c r="A246" s="87"/>
      <c r="B246" s="93"/>
      <c r="C246" s="87"/>
      <c r="D246" s="95"/>
      <c r="E246" s="98"/>
      <c r="F246" s="23">
        <v>3</v>
      </c>
      <c r="G246" s="93"/>
      <c r="H246" s="22" t="s">
        <v>65</v>
      </c>
      <c r="I246" s="23">
        <v>17</v>
      </c>
      <c r="J246" s="23">
        <v>27</v>
      </c>
      <c r="K246" s="23">
        <v>5</v>
      </c>
      <c r="L246" s="43">
        <f t="shared" si="12"/>
        <v>150.28</v>
      </c>
      <c r="M246" s="23">
        <v>136</v>
      </c>
      <c r="N246" s="23">
        <v>39</v>
      </c>
      <c r="O246" s="23">
        <f t="shared" si="13"/>
        <v>97</v>
      </c>
      <c r="P246" s="93"/>
      <c r="Q246" s="23" t="s">
        <v>431</v>
      </c>
      <c r="R246" s="58" t="s">
        <v>497</v>
      </c>
    </row>
    <row r="247" spans="1:18" ht="12.75">
      <c r="A247" s="88"/>
      <c r="B247" s="90"/>
      <c r="C247" s="88"/>
      <c r="D247" s="92"/>
      <c r="E247" s="97"/>
      <c r="F247" s="23">
        <v>4</v>
      </c>
      <c r="G247" s="90"/>
      <c r="H247" s="22" t="s">
        <v>62</v>
      </c>
      <c r="I247" s="23">
        <v>20</v>
      </c>
      <c r="J247" s="22" t="s">
        <v>134</v>
      </c>
      <c r="K247" s="23">
        <v>7.9</v>
      </c>
      <c r="L247" s="43">
        <f t="shared" si="12"/>
        <v>125.97</v>
      </c>
      <c r="M247" s="23">
        <v>114</v>
      </c>
      <c r="N247" s="23">
        <v>34</v>
      </c>
      <c r="O247" s="23">
        <f t="shared" si="13"/>
        <v>80</v>
      </c>
      <c r="P247" s="90"/>
      <c r="Q247" s="23" t="s">
        <v>429</v>
      </c>
      <c r="R247" s="58" t="s">
        <v>497</v>
      </c>
    </row>
    <row r="248" spans="1:18" ht="12.75">
      <c r="A248" s="86">
        <v>59</v>
      </c>
      <c r="B248" s="89" t="s">
        <v>73</v>
      </c>
      <c r="C248" s="86" t="s">
        <v>294</v>
      </c>
      <c r="D248" s="91" t="s">
        <v>329</v>
      </c>
      <c r="E248" s="96">
        <v>44608</v>
      </c>
      <c r="F248" s="23">
        <v>4</v>
      </c>
      <c r="G248" s="89" t="s">
        <v>89</v>
      </c>
      <c r="H248" s="22" t="s">
        <v>51</v>
      </c>
      <c r="I248" s="23">
        <v>22</v>
      </c>
      <c r="J248" s="23">
        <v>46</v>
      </c>
      <c r="K248" s="23">
        <v>4.8</v>
      </c>
      <c r="L248" s="43">
        <f t="shared" si="12"/>
        <v>34.255</v>
      </c>
      <c r="M248" s="23">
        <v>31</v>
      </c>
      <c r="N248" s="23"/>
      <c r="O248" s="23">
        <f t="shared" si="13"/>
        <v>31</v>
      </c>
      <c r="P248" s="89" t="s">
        <v>296</v>
      </c>
      <c r="Q248" s="23" t="s">
        <v>362</v>
      </c>
      <c r="R248" s="58" t="s">
        <v>497</v>
      </c>
    </row>
    <row r="249" spans="1:18" ht="12.75">
      <c r="A249" s="87"/>
      <c r="B249" s="93"/>
      <c r="C249" s="87"/>
      <c r="D249" s="95"/>
      <c r="E249" s="98"/>
      <c r="F249" s="23">
        <v>3</v>
      </c>
      <c r="G249" s="93"/>
      <c r="H249" s="22" t="s">
        <v>62</v>
      </c>
      <c r="I249" s="23">
        <v>23</v>
      </c>
      <c r="J249" s="23">
        <v>1</v>
      </c>
      <c r="K249" s="23">
        <v>4.6</v>
      </c>
      <c r="L249" s="43">
        <f t="shared" si="12"/>
        <v>46.41</v>
      </c>
      <c r="M249" s="23">
        <v>42</v>
      </c>
      <c r="N249" s="23"/>
      <c r="O249" s="23">
        <f t="shared" si="13"/>
        <v>42</v>
      </c>
      <c r="P249" s="93"/>
      <c r="Q249" s="23" t="s">
        <v>363</v>
      </c>
      <c r="R249" s="58" t="s">
        <v>497</v>
      </c>
    </row>
    <row r="250" spans="1:18" ht="12.75">
      <c r="A250" s="88"/>
      <c r="B250" s="90"/>
      <c r="C250" s="88"/>
      <c r="D250" s="92"/>
      <c r="E250" s="97"/>
      <c r="F250" s="23">
        <v>4</v>
      </c>
      <c r="G250" s="90"/>
      <c r="H250" s="22" t="s">
        <v>51</v>
      </c>
      <c r="I250" s="23">
        <v>28</v>
      </c>
      <c r="J250" s="23">
        <v>33</v>
      </c>
      <c r="K250" s="23">
        <v>0.9</v>
      </c>
      <c r="L250" s="43">
        <f t="shared" si="12"/>
        <v>27.625</v>
      </c>
      <c r="M250" s="23">
        <v>25</v>
      </c>
      <c r="N250" s="23"/>
      <c r="O250" s="23">
        <f t="shared" si="13"/>
        <v>25</v>
      </c>
      <c r="P250" s="90"/>
      <c r="Q250" s="23" t="s">
        <v>364</v>
      </c>
      <c r="R250" s="58" t="s">
        <v>497</v>
      </c>
    </row>
    <row r="251" spans="1:18" ht="22.5">
      <c r="A251" s="44">
        <v>60</v>
      </c>
      <c r="B251" s="22" t="s">
        <v>73</v>
      </c>
      <c r="C251" s="44" t="s">
        <v>294</v>
      </c>
      <c r="D251" s="45" t="s">
        <v>330</v>
      </c>
      <c r="E251" s="27">
        <v>44608</v>
      </c>
      <c r="F251" s="23">
        <v>2</v>
      </c>
      <c r="G251" s="22" t="s">
        <v>77</v>
      </c>
      <c r="H251" s="22" t="s">
        <v>65</v>
      </c>
      <c r="I251" s="23">
        <v>10</v>
      </c>
      <c r="J251" s="22" t="s">
        <v>331</v>
      </c>
      <c r="K251" s="23">
        <v>10.5</v>
      </c>
      <c r="L251" s="43">
        <f t="shared" si="12"/>
        <v>634.27</v>
      </c>
      <c r="M251" s="23">
        <v>574</v>
      </c>
      <c r="N251" s="23">
        <v>166</v>
      </c>
      <c r="O251" s="23">
        <f t="shared" si="13"/>
        <v>408</v>
      </c>
      <c r="P251" s="22" t="s">
        <v>296</v>
      </c>
      <c r="Q251" s="23" t="s">
        <v>365</v>
      </c>
      <c r="R251" s="58" t="s">
        <v>497</v>
      </c>
    </row>
    <row r="252" spans="1:18" ht="12" customHeight="1">
      <c r="A252" s="86">
        <v>61</v>
      </c>
      <c r="B252" s="89" t="s">
        <v>73</v>
      </c>
      <c r="C252" s="86" t="s">
        <v>42</v>
      </c>
      <c r="D252" s="91" t="s">
        <v>332</v>
      </c>
      <c r="E252" s="96">
        <v>44608</v>
      </c>
      <c r="F252" s="23">
        <v>4</v>
      </c>
      <c r="G252" s="89" t="s">
        <v>77</v>
      </c>
      <c r="H252" s="89" t="s">
        <v>65</v>
      </c>
      <c r="I252" s="23">
        <v>80</v>
      </c>
      <c r="J252" s="23">
        <v>11</v>
      </c>
      <c r="K252" s="23">
        <v>3</v>
      </c>
      <c r="L252" s="43">
        <f t="shared" si="12"/>
        <v>169.065</v>
      </c>
      <c r="M252" s="23">
        <v>153</v>
      </c>
      <c r="N252" s="23">
        <v>81</v>
      </c>
      <c r="O252" s="23">
        <f t="shared" si="13"/>
        <v>72</v>
      </c>
      <c r="P252" s="89" t="s">
        <v>63</v>
      </c>
      <c r="Q252" s="23" t="s">
        <v>399</v>
      </c>
      <c r="R252" s="58" t="s">
        <v>497</v>
      </c>
    </row>
    <row r="253" spans="1:18" ht="12.75">
      <c r="A253" s="88"/>
      <c r="B253" s="90"/>
      <c r="C253" s="88"/>
      <c r="D253" s="92"/>
      <c r="E253" s="97"/>
      <c r="F253" s="23">
        <v>4</v>
      </c>
      <c r="G253" s="90"/>
      <c r="H253" s="90"/>
      <c r="I253" s="23">
        <v>80</v>
      </c>
      <c r="J253" s="23">
        <v>12</v>
      </c>
      <c r="K253" s="23">
        <v>0.3</v>
      </c>
      <c r="L253" s="43">
        <f t="shared" si="12"/>
        <v>23.205</v>
      </c>
      <c r="M253" s="23">
        <v>21</v>
      </c>
      <c r="N253" s="23">
        <v>11</v>
      </c>
      <c r="O253" s="23">
        <f t="shared" si="13"/>
        <v>10</v>
      </c>
      <c r="P253" s="90"/>
      <c r="Q253" s="23" t="s">
        <v>400</v>
      </c>
      <c r="R253" s="58" t="s">
        <v>497</v>
      </c>
    </row>
    <row r="254" spans="1:18" ht="22.5">
      <c r="A254" s="44">
        <v>62</v>
      </c>
      <c r="B254" s="22" t="s">
        <v>73</v>
      </c>
      <c r="C254" s="44" t="s">
        <v>297</v>
      </c>
      <c r="D254" s="45" t="s">
        <v>333</v>
      </c>
      <c r="E254" s="27">
        <v>44610</v>
      </c>
      <c r="F254" s="23">
        <v>4</v>
      </c>
      <c r="G254" s="22" t="s">
        <v>77</v>
      </c>
      <c r="H254" s="22" t="s">
        <v>65</v>
      </c>
      <c r="I254" s="23">
        <v>36</v>
      </c>
      <c r="J254" s="23">
        <v>3</v>
      </c>
      <c r="K254" s="23">
        <v>13</v>
      </c>
      <c r="L254" s="43">
        <f t="shared" si="12"/>
        <v>509.405</v>
      </c>
      <c r="M254" s="23">
        <v>461</v>
      </c>
      <c r="N254" s="23">
        <v>168</v>
      </c>
      <c r="O254" s="23">
        <f t="shared" si="13"/>
        <v>293</v>
      </c>
      <c r="P254" s="22" t="s">
        <v>299</v>
      </c>
      <c r="Q254" s="23" t="s">
        <v>375</v>
      </c>
      <c r="R254" s="58" t="s">
        <v>497</v>
      </c>
    </row>
    <row r="255" spans="1:18" ht="13.5" customHeight="1">
      <c r="A255" s="86">
        <v>63</v>
      </c>
      <c r="B255" s="89" t="s">
        <v>73</v>
      </c>
      <c r="C255" s="86" t="s">
        <v>303</v>
      </c>
      <c r="D255" s="91" t="s">
        <v>334</v>
      </c>
      <c r="E255" s="96">
        <v>44610</v>
      </c>
      <c r="F255" s="23">
        <v>2</v>
      </c>
      <c r="G255" s="89" t="s">
        <v>89</v>
      </c>
      <c r="H255" s="89" t="s">
        <v>65</v>
      </c>
      <c r="I255" s="23">
        <v>12</v>
      </c>
      <c r="J255" s="23">
        <v>15</v>
      </c>
      <c r="K255" s="23">
        <v>4.8</v>
      </c>
      <c r="L255" s="43">
        <f t="shared" si="12"/>
        <v>217.685</v>
      </c>
      <c r="M255" s="23">
        <v>197</v>
      </c>
      <c r="N255" s="23">
        <v>123</v>
      </c>
      <c r="O255" s="23">
        <f t="shared" si="13"/>
        <v>74</v>
      </c>
      <c r="P255" s="89" t="s">
        <v>296</v>
      </c>
      <c r="Q255" s="23" t="s">
        <v>366</v>
      </c>
      <c r="R255" s="58" t="s">
        <v>497</v>
      </c>
    </row>
    <row r="256" spans="1:18" ht="12.75">
      <c r="A256" s="87"/>
      <c r="B256" s="93"/>
      <c r="C256" s="87"/>
      <c r="D256" s="95"/>
      <c r="E256" s="98"/>
      <c r="F256" s="23">
        <v>2</v>
      </c>
      <c r="G256" s="93"/>
      <c r="H256" s="93"/>
      <c r="I256" s="23">
        <v>23</v>
      </c>
      <c r="J256" s="23">
        <v>5</v>
      </c>
      <c r="K256" s="23">
        <v>3.1</v>
      </c>
      <c r="L256" s="43">
        <f t="shared" si="12"/>
        <v>155.805</v>
      </c>
      <c r="M256" s="23">
        <v>141</v>
      </c>
      <c r="N256" s="23">
        <v>63</v>
      </c>
      <c r="O256" s="23">
        <f t="shared" si="13"/>
        <v>78</v>
      </c>
      <c r="P256" s="93"/>
      <c r="Q256" s="23" t="s">
        <v>367</v>
      </c>
      <c r="R256" s="58" t="s">
        <v>497</v>
      </c>
    </row>
    <row r="257" spans="1:18" ht="12.75">
      <c r="A257" s="87"/>
      <c r="B257" s="93"/>
      <c r="C257" s="87"/>
      <c r="D257" s="95"/>
      <c r="E257" s="98"/>
      <c r="F257" s="23">
        <v>2</v>
      </c>
      <c r="G257" s="93"/>
      <c r="H257" s="93"/>
      <c r="I257" s="23">
        <v>23</v>
      </c>
      <c r="J257" s="23">
        <v>6</v>
      </c>
      <c r="K257" s="23">
        <v>0.2</v>
      </c>
      <c r="L257" s="43">
        <f aca="true" t="shared" si="14" ref="L257:L274">M257*110.5/100</f>
        <v>38.675</v>
      </c>
      <c r="M257" s="23">
        <v>35</v>
      </c>
      <c r="N257" s="23">
        <v>7</v>
      </c>
      <c r="O257" s="23">
        <f aca="true" t="shared" si="15" ref="O257:O274">M257-N257</f>
        <v>28</v>
      </c>
      <c r="P257" s="93"/>
      <c r="Q257" s="23" t="s">
        <v>368</v>
      </c>
      <c r="R257" s="58" t="s">
        <v>497</v>
      </c>
    </row>
    <row r="258" spans="1:18" ht="12.75">
      <c r="A258" s="87"/>
      <c r="B258" s="93"/>
      <c r="C258" s="87"/>
      <c r="D258" s="95"/>
      <c r="E258" s="98"/>
      <c r="F258" s="23">
        <v>4</v>
      </c>
      <c r="G258" s="93"/>
      <c r="H258" s="93"/>
      <c r="I258" s="23">
        <v>54</v>
      </c>
      <c r="J258" s="23">
        <v>49</v>
      </c>
      <c r="K258" s="23">
        <v>3.8</v>
      </c>
      <c r="L258" s="43">
        <f t="shared" si="14"/>
        <v>185.64</v>
      </c>
      <c r="M258" s="23">
        <v>168</v>
      </c>
      <c r="N258" s="23">
        <v>83</v>
      </c>
      <c r="O258" s="23">
        <f t="shared" si="15"/>
        <v>85</v>
      </c>
      <c r="P258" s="93"/>
      <c r="Q258" s="23" t="s">
        <v>369</v>
      </c>
      <c r="R258" s="58" t="s">
        <v>497</v>
      </c>
    </row>
    <row r="259" spans="1:18" ht="12.75">
      <c r="A259" s="88"/>
      <c r="B259" s="90"/>
      <c r="C259" s="88"/>
      <c r="D259" s="92"/>
      <c r="E259" s="97"/>
      <c r="F259" s="23">
        <v>4</v>
      </c>
      <c r="G259" s="90"/>
      <c r="H259" s="90"/>
      <c r="I259" s="23">
        <v>55</v>
      </c>
      <c r="J259" s="22" t="s">
        <v>93</v>
      </c>
      <c r="K259" s="23">
        <v>4</v>
      </c>
      <c r="L259" s="43">
        <f t="shared" si="14"/>
        <v>129.285</v>
      </c>
      <c r="M259" s="23">
        <v>117</v>
      </c>
      <c r="N259" s="23">
        <v>52</v>
      </c>
      <c r="O259" s="23">
        <f t="shared" si="15"/>
        <v>65</v>
      </c>
      <c r="P259" s="90"/>
      <c r="Q259" s="23" t="s">
        <v>370</v>
      </c>
      <c r="R259" s="58" t="s">
        <v>497</v>
      </c>
    </row>
    <row r="260" spans="1:18" ht="22.5">
      <c r="A260" s="44">
        <v>64</v>
      </c>
      <c r="B260" s="22" t="s">
        <v>73</v>
      </c>
      <c r="C260" s="44" t="s">
        <v>44</v>
      </c>
      <c r="D260" s="45" t="s">
        <v>335</v>
      </c>
      <c r="E260" s="27">
        <v>44610</v>
      </c>
      <c r="F260" s="23">
        <v>4</v>
      </c>
      <c r="G260" s="22" t="s">
        <v>89</v>
      </c>
      <c r="H260" s="22" t="s">
        <v>65</v>
      </c>
      <c r="I260" s="23">
        <v>9</v>
      </c>
      <c r="J260" s="22" t="s">
        <v>117</v>
      </c>
      <c r="K260" s="23">
        <v>7.8</v>
      </c>
      <c r="L260" s="43">
        <f t="shared" si="14"/>
        <v>299.455</v>
      </c>
      <c r="M260" s="23">
        <v>271</v>
      </c>
      <c r="N260" s="23">
        <v>149</v>
      </c>
      <c r="O260" s="23">
        <f t="shared" si="15"/>
        <v>122</v>
      </c>
      <c r="P260" s="22" t="s">
        <v>168</v>
      </c>
      <c r="Q260" s="22" t="s">
        <v>389</v>
      </c>
      <c r="R260" s="58" t="s">
        <v>497</v>
      </c>
    </row>
    <row r="261" spans="1:18" ht="22.5">
      <c r="A261" s="44">
        <v>65</v>
      </c>
      <c r="B261" s="22" t="s">
        <v>73</v>
      </c>
      <c r="C261" s="44" t="s">
        <v>69</v>
      </c>
      <c r="D261" s="45" t="s">
        <v>336</v>
      </c>
      <c r="E261" s="27">
        <v>44610</v>
      </c>
      <c r="F261" s="23">
        <v>4</v>
      </c>
      <c r="G261" s="22" t="s">
        <v>77</v>
      </c>
      <c r="H261" s="22" t="s">
        <v>65</v>
      </c>
      <c r="I261" s="23">
        <v>44</v>
      </c>
      <c r="J261" s="23">
        <v>5</v>
      </c>
      <c r="K261" s="23">
        <v>7.2</v>
      </c>
      <c r="L261" s="43">
        <f t="shared" si="14"/>
        <v>519.35</v>
      </c>
      <c r="M261" s="23">
        <v>470</v>
      </c>
      <c r="N261" s="23">
        <v>204</v>
      </c>
      <c r="O261" s="23">
        <f t="shared" si="15"/>
        <v>266</v>
      </c>
      <c r="P261" s="22" t="s">
        <v>72</v>
      </c>
      <c r="Q261" s="23" t="s">
        <v>414</v>
      </c>
      <c r="R261" s="58" t="s">
        <v>497</v>
      </c>
    </row>
    <row r="262" spans="1:18" ht="13.5" customHeight="1">
      <c r="A262" s="86">
        <v>66</v>
      </c>
      <c r="B262" s="89" t="s">
        <v>73</v>
      </c>
      <c r="C262" s="86" t="s">
        <v>316</v>
      </c>
      <c r="D262" s="91" t="s">
        <v>337</v>
      </c>
      <c r="E262" s="96">
        <v>44613</v>
      </c>
      <c r="F262" s="23">
        <v>4</v>
      </c>
      <c r="G262" s="89" t="s">
        <v>77</v>
      </c>
      <c r="H262" s="22" t="s">
        <v>62</v>
      </c>
      <c r="I262" s="23">
        <v>20</v>
      </c>
      <c r="J262" s="22" t="s">
        <v>55</v>
      </c>
      <c r="K262" s="23">
        <v>4.8</v>
      </c>
      <c r="L262" s="43">
        <f t="shared" si="14"/>
        <v>280.67</v>
      </c>
      <c r="M262" s="23">
        <v>254</v>
      </c>
      <c r="N262" s="23">
        <v>33</v>
      </c>
      <c r="O262" s="23">
        <f t="shared" si="15"/>
        <v>221</v>
      </c>
      <c r="P262" s="22" t="s">
        <v>317</v>
      </c>
      <c r="Q262" s="23" t="s">
        <v>422</v>
      </c>
      <c r="R262" s="58" t="s">
        <v>497</v>
      </c>
    </row>
    <row r="263" spans="1:18" ht="12.75">
      <c r="A263" s="87"/>
      <c r="B263" s="93"/>
      <c r="C263" s="87"/>
      <c r="D263" s="95"/>
      <c r="E263" s="98"/>
      <c r="F263" s="23">
        <v>4</v>
      </c>
      <c r="G263" s="93"/>
      <c r="H263" s="22" t="s">
        <v>65</v>
      </c>
      <c r="I263" s="23">
        <v>58</v>
      </c>
      <c r="J263" s="22" t="s">
        <v>55</v>
      </c>
      <c r="K263" s="23">
        <v>12.9</v>
      </c>
      <c r="L263" s="43">
        <f t="shared" si="14"/>
        <v>443.105</v>
      </c>
      <c r="M263" s="23">
        <v>401</v>
      </c>
      <c r="N263" s="23">
        <v>150</v>
      </c>
      <c r="O263" s="23">
        <f t="shared" si="15"/>
        <v>251</v>
      </c>
      <c r="P263" s="89" t="s">
        <v>338</v>
      </c>
      <c r="Q263" s="23" t="s">
        <v>423</v>
      </c>
      <c r="R263" s="58" t="s">
        <v>497</v>
      </c>
    </row>
    <row r="264" spans="1:18" ht="12.75">
      <c r="A264" s="88"/>
      <c r="B264" s="90"/>
      <c r="C264" s="88"/>
      <c r="D264" s="92"/>
      <c r="E264" s="97"/>
      <c r="F264" s="23">
        <v>4</v>
      </c>
      <c r="G264" s="90"/>
      <c r="H264" s="22" t="s">
        <v>65</v>
      </c>
      <c r="I264" s="23">
        <v>58</v>
      </c>
      <c r="J264" s="23">
        <v>15</v>
      </c>
      <c r="K264" s="23">
        <v>4.4</v>
      </c>
      <c r="L264" s="43">
        <f t="shared" si="14"/>
        <v>350.285</v>
      </c>
      <c r="M264" s="23">
        <v>317</v>
      </c>
      <c r="N264" s="23">
        <v>77</v>
      </c>
      <c r="O264" s="23">
        <f t="shared" si="15"/>
        <v>240</v>
      </c>
      <c r="P264" s="90"/>
      <c r="Q264" s="23" t="s">
        <v>424</v>
      </c>
      <c r="R264" s="58" t="s">
        <v>497</v>
      </c>
    </row>
    <row r="265" spans="1:18" ht="22.5">
      <c r="A265" s="44">
        <v>67</v>
      </c>
      <c r="B265" s="22" t="s">
        <v>73</v>
      </c>
      <c r="C265" s="44" t="s">
        <v>312</v>
      </c>
      <c r="D265" s="45" t="s">
        <v>339</v>
      </c>
      <c r="E265" s="27">
        <v>44613</v>
      </c>
      <c r="F265" s="23">
        <v>4</v>
      </c>
      <c r="G265" s="22" t="s">
        <v>77</v>
      </c>
      <c r="H265" s="22" t="s">
        <v>62</v>
      </c>
      <c r="I265" s="23">
        <v>28</v>
      </c>
      <c r="J265" s="22" t="s">
        <v>58</v>
      </c>
      <c r="K265" s="23">
        <v>1.2</v>
      </c>
      <c r="L265" s="43">
        <f t="shared" si="14"/>
        <v>103.87</v>
      </c>
      <c r="M265" s="23">
        <v>94</v>
      </c>
      <c r="N265" s="23">
        <v>26</v>
      </c>
      <c r="O265" s="23">
        <f t="shared" si="15"/>
        <v>68</v>
      </c>
      <c r="P265" s="22" t="s">
        <v>340</v>
      </c>
      <c r="Q265" s="23" t="s">
        <v>421</v>
      </c>
      <c r="R265" s="58" t="s">
        <v>497</v>
      </c>
    </row>
    <row r="266" spans="1:18" ht="22.5">
      <c r="A266" s="44">
        <v>68</v>
      </c>
      <c r="B266" s="22" t="s">
        <v>73</v>
      </c>
      <c r="C266" s="44" t="s">
        <v>294</v>
      </c>
      <c r="D266" s="45" t="s">
        <v>341</v>
      </c>
      <c r="E266" s="27">
        <v>44614</v>
      </c>
      <c r="F266" s="23">
        <v>2</v>
      </c>
      <c r="G266" s="22" t="s">
        <v>89</v>
      </c>
      <c r="H266" s="22" t="s">
        <v>51</v>
      </c>
      <c r="I266" s="23">
        <v>39</v>
      </c>
      <c r="J266" s="23">
        <v>2</v>
      </c>
      <c r="K266" s="23">
        <v>6.4</v>
      </c>
      <c r="L266" s="43">
        <f t="shared" si="14"/>
        <v>382.33</v>
      </c>
      <c r="M266" s="23">
        <v>346</v>
      </c>
      <c r="N266" s="23">
        <v>22</v>
      </c>
      <c r="O266" s="23">
        <f t="shared" si="15"/>
        <v>324</v>
      </c>
      <c r="P266" s="22" t="s">
        <v>296</v>
      </c>
      <c r="Q266" s="23" t="s">
        <v>371</v>
      </c>
      <c r="R266" s="58" t="s">
        <v>497</v>
      </c>
    </row>
    <row r="267" spans="1:18" ht="12.75">
      <c r="A267" s="86">
        <v>69</v>
      </c>
      <c r="B267" s="89" t="s">
        <v>73</v>
      </c>
      <c r="C267" s="86" t="s">
        <v>300</v>
      </c>
      <c r="D267" s="91" t="s">
        <v>342</v>
      </c>
      <c r="E267" s="96">
        <v>44615</v>
      </c>
      <c r="F267" s="23">
        <v>4</v>
      </c>
      <c r="G267" s="89" t="s">
        <v>89</v>
      </c>
      <c r="H267" s="22" t="s">
        <v>62</v>
      </c>
      <c r="I267" s="23">
        <v>7</v>
      </c>
      <c r="J267" s="23">
        <v>34</v>
      </c>
      <c r="K267" s="23">
        <v>3.8</v>
      </c>
      <c r="L267" s="43">
        <f t="shared" si="14"/>
        <v>130.39</v>
      </c>
      <c r="M267" s="23">
        <v>118</v>
      </c>
      <c r="N267" s="23">
        <v>19</v>
      </c>
      <c r="O267" s="23">
        <f t="shared" si="15"/>
        <v>99</v>
      </c>
      <c r="P267" s="89" t="s">
        <v>296</v>
      </c>
      <c r="Q267" s="23" t="s">
        <v>372</v>
      </c>
      <c r="R267" s="58" t="s">
        <v>497</v>
      </c>
    </row>
    <row r="268" spans="1:18" ht="12.75">
      <c r="A268" s="87"/>
      <c r="B268" s="93"/>
      <c r="C268" s="87"/>
      <c r="D268" s="95"/>
      <c r="E268" s="98"/>
      <c r="F268" s="23">
        <v>4</v>
      </c>
      <c r="G268" s="93"/>
      <c r="H268" s="22" t="s">
        <v>62</v>
      </c>
      <c r="I268" s="23">
        <v>7</v>
      </c>
      <c r="J268" s="23">
        <v>35</v>
      </c>
      <c r="K268" s="23">
        <v>1.8</v>
      </c>
      <c r="L268" s="43">
        <f t="shared" si="14"/>
        <v>76.245</v>
      </c>
      <c r="M268" s="23">
        <v>69</v>
      </c>
      <c r="N268" s="23">
        <v>17</v>
      </c>
      <c r="O268" s="23">
        <f t="shared" si="15"/>
        <v>52</v>
      </c>
      <c r="P268" s="93"/>
      <c r="Q268" s="23" t="s">
        <v>373</v>
      </c>
      <c r="R268" s="58" t="s">
        <v>497</v>
      </c>
    </row>
    <row r="269" spans="1:18" ht="12.75">
      <c r="A269" s="88"/>
      <c r="B269" s="90"/>
      <c r="C269" s="88"/>
      <c r="D269" s="92"/>
      <c r="E269" s="97"/>
      <c r="F269" s="23">
        <v>3</v>
      </c>
      <c r="G269" s="90"/>
      <c r="H269" s="22" t="s">
        <v>62</v>
      </c>
      <c r="I269" s="23">
        <v>7</v>
      </c>
      <c r="J269" s="23">
        <v>7</v>
      </c>
      <c r="K269" s="23">
        <v>0.8</v>
      </c>
      <c r="L269" s="43">
        <f t="shared" si="14"/>
        <v>45.305</v>
      </c>
      <c r="M269" s="23">
        <v>41</v>
      </c>
      <c r="N269" s="23"/>
      <c r="O269" s="23">
        <f t="shared" si="15"/>
        <v>41</v>
      </c>
      <c r="P269" s="90"/>
      <c r="Q269" s="23" t="s">
        <v>374</v>
      </c>
      <c r="R269" s="58" t="s">
        <v>497</v>
      </c>
    </row>
    <row r="270" spans="1:18" ht="12.75" customHeight="1">
      <c r="A270" s="86">
        <v>70</v>
      </c>
      <c r="B270" s="89" t="s">
        <v>73</v>
      </c>
      <c r="C270" s="86" t="s">
        <v>45</v>
      </c>
      <c r="D270" s="82" t="s">
        <v>343</v>
      </c>
      <c r="E270" s="96">
        <v>44615</v>
      </c>
      <c r="F270" s="23">
        <v>4</v>
      </c>
      <c r="G270" s="89" t="s">
        <v>77</v>
      </c>
      <c r="H270" s="22" t="s">
        <v>65</v>
      </c>
      <c r="I270" s="23">
        <v>129</v>
      </c>
      <c r="J270" s="22" t="s">
        <v>124</v>
      </c>
      <c r="K270" s="23">
        <v>3.3</v>
      </c>
      <c r="L270" s="43">
        <f t="shared" si="14"/>
        <v>196.69</v>
      </c>
      <c r="M270" s="23">
        <v>178</v>
      </c>
      <c r="N270" s="23">
        <v>97</v>
      </c>
      <c r="O270" s="23">
        <f t="shared" si="15"/>
        <v>81</v>
      </c>
      <c r="P270" s="89" t="s">
        <v>63</v>
      </c>
      <c r="Q270" s="23" t="s">
        <v>401</v>
      </c>
      <c r="R270" s="58" t="s">
        <v>497</v>
      </c>
    </row>
    <row r="271" spans="1:18" ht="12.75">
      <c r="A271" s="88"/>
      <c r="B271" s="90"/>
      <c r="C271" s="88"/>
      <c r="D271" s="82"/>
      <c r="E271" s="97"/>
      <c r="F271" s="23">
        <v>4</v>
      </c>
      <c r="G271" s="90"/>
      <c r="H271" s="22" t="s">
        <v>65</v>
      </c>
      <c r="I271" s="23">
        <v>132</v>
      </c>
      <c r="J271" s="22" t="s">
        <v>117</v>
      </c>
      <c r="K271" s="23">
        <v>3.3</v>
      </c>
      <c r="L271" s="43">
        <f t="shared" si="14"/>
        <v>195.585</v>
      </c>
      <c r="M271" s="23">
        <v>177</v>
      </c>
      <c r="N271" s="23">
        <v>71</v>
      </c>
      <c r="O271" s="23">
        <f t="shared" si="15"/>
        <v>106</v>
      </c>
      <c r="P271" s="90"/>
      <c r="Q271" s="23" t="s">
        <v>402</v>
      </c>
      <c r="R271" s="58" t="s">
        <v>497</v>
      </c>
    </row>
    <row r="272" spans="1:18" ht="22.5">
      <c r="A272" s="44">
        <v>71</v>
      </c>
      <c r="B272" s="22" t="s">
        <v>73</v>
      </c>
      <c r="C272" s="44" t="s">
        <v>38</v>
      </c>
      <c r="D272" s="45" t="s">
        <v>344</v>
      </c>
      <c r="E272" s="27">
        <v>44615</v>
      </c>
      <c r="F272" s="23">
        <v>3</v>
      </c>
      <c r="G272" s="22" t="s">
        <v>82</v>
      </c>
      <c r="H272" s="22" t="s">
        <v>65</v>
      </c>
      <c r="I272" s="23">
        <v>57</v>
      </c>
      <c r="J272" s="23">
        <v>18</v>
      </c>
      <c r="K272" s="23">
        <v>7.9</v>
      </c>
      <c r="L272" s="43">
        <f t="shared" si="14"/>
        <v>117.13</v>
      </c>
      <c r="M272" s="23">
        <v>106</v>
      </c>
      <c r="N272" s="23"/>
      <c r="O272" s="23">
        <f t="shared" si="15"/>
        <v>106</v>
      </c>
      <c r="P272" s="22" t="s">
        <v>56</v>
      </c>
      <c r="Q272" s="23" t="s">
        <v>413</v>
      </c>
      <c r="R272" s="58" t="s">
        <v>497</v>
      </c>
    </row>
    <row r="273" spans="1:18" ht="13.5" customHeight="1">
      <c r="A273" s="86">
        <v>72</v>
      </c>
      <c r="B273" s="89" t="s">
        <v>73</v>
      </c>
      <c r="C273" s="86" t="s">
        <v>83</v>
      </c>
      <c r="D273" s="91" t="s">
        <v>345</v>
      </c>
      <c r="E273" s="96">
        <v>44615</v>
      </c>
      <c r="F273" s="23">
        <v>4</v>
      </c>
      <c r="G273" s="89" t="s">
        <v>77</v>
      </c>
      <c r="H273" s="22" t="s">
        <v>65</v>
      </c>
      <c r="I273" s="23">
        <v>100</v>
      </c>
      <c r="J273" s="23">
        <v>10</v>
      </c>
      <c r="K273" s="23">
        <v>0.6</v>
      </c>
      <c r="L273" s="43">
        <f t="shared" si="14"/>
        <v>53.04</v>
      </c>
      <c r="M273" s="23">
        <v>48</v>
      </c>
      <c r="N273" s="23">
        <v>19</v>
      </c>
      <c r="O273" s="23">
        <f t="shared" si="15"/>
        <v>29</v>
      </c>
      <c r="P273" s="22" t="s">
        <v>80</v>
      </c>
      <c r="Q273" s="23" t="s">
        <v>411</v>
      </c>
      <c r="R273" s="58" t="s">
        <v>497</v>
      </c>
    </row>
    <row r="274" spans="1:18" ht="12.75">
      <c r="A274" s="88"/>
      <c r="B274" s="90"/>
      <c r="C274" s="88"/>
      <c r="D274" s="92"/>
      <c r="E274" s="97"/>
      <c r="F274" s="23">
        <v>4</v>
      </c>
      <c r="G274" s="90"/>
      <c r="H274" s="22" t="s">
        <v>65</v>
      </c>
      <c r="I274" s="23">
        <v>89</v>
      </c>
      <c r="J274" s="23">
        <v>26</v>
      </c>
      <c r="K274" s="23">
        <v>1.7</v>
      </c>
      <c r="L274" s="43">
        <f t="shared" si="14"/>
        <v>123.76</v>
      </c>
      <c r="M274" s="23">
        <v>112</v>
      </c>
      <c r="N274" s="23">
        <v>54</v>
      </c>
      <c r="O274" s="23">
        <f t="shared" si="15"/>
        <v>58</v>
      </c>
      <c r="P274" s="22" t="s">
        <v>84</v>
      </c>
      <c r="Q274" s="23" t="s">
        <v>412</v>
      </c>
      <c r="R274" s="58" t="s">
        <v>497</v>
      </c>
    </row>
    <row r="275" spans="1:18" ht="22.5" customHeight="1">
      <c r="A275" s="54">
        <v>73</v>
      </c>
      <c r="B275" s="53" t="s">
        <v>73</v>
      </c>
      <c r="C275" s="54" t="s">
        <v>316</v>
      </c>
      <c r="D275" s="55" t="s">
        <v>432</v>
      </c>
      <c r="E275" s="50">
        <v>44627</v>
      </c>
      <c r="F275" s="23">
        <v>4</v>
      </c>
      <c r="G275" s="53" t="s">
        <v>77</v>
      </c>
      <c r="H275" s="22" t="s">
        <v>62</v>
      </c>
      <c r="I275" s="23">
        <v>3</v>
      </c>
      <c r="J275" s="23">
        <v>2</v>
      </c>
      <c r="K275" s="23">
        <v>7.2</v>
      </c>
      <c r="L275" s="43">
        <f aca="true" t="shared" si="16" ref="L275:L286">M275*110.5/100</f>
        <v>455.26</v>
      </c>
      <c r="M275" s="23">
        <v>412</v>
      </c>
      <c r="N275" s="23">
        <v>80</v>
      </c>
      <c r="O275" s="23">
        <f aca="true" t="shared" si="17" ref="O275:O283">M275-N275</f>
        <v>332</v>
      </c>
      <c r="P275" s="22" t="s">
        <v>338</v>
      </c>
      <c r="Q275" s="59" t="s">
        <v>499</v>
      </c>
      <c r="R275" s="58" t="s">
        <v>497</v>
      </c>
    </row>
    <row r="276" spans="1:18" ht="12.75">
      <c r="A276" s="86">
        <v>74</v>
      </c>
      <c r="B276" s="89" t="s">
        <v>73</v>
      </c>
      <c r="C276" s="86" t="s">
        <v>327</v>
      </c>
      <c r="D276" s="91" t="s">
        <v>433</v>
      </c>
      <c r="E276" s="96">
        <v>44627</v>
      </c>
      <c r="F276" s="23">
        <v>4</v>
      </c>
      <c r="G276" s="89" t="s">
        <v>77</v>
      </c>
      <c r="H276" s="89" t="s">
        <v>90</v>
      </c>
      <c r="I276" s="23">
        <v>44</v>
      </c>
      <c r="J276" s="23">
        <v>5</v>
      </c>
      <c r="K276" s="23">
        <v>2.8</v>
      </c>
      <c r="L276" s="43">
        <f t="shared" si="16"/>
        <v>133.705</v>
      </c>
      <c r="M276" s="23">
        <v>121</v>
      </c>
      <c r="N276" s="23">
        <v>52</v>
      </c>
      <c r="O276" s="23">
        <f t="shared" si="17"/>
        <v>69</v>
      </c>
      <c r="P276" s="22" t="s">
        <v>315</v>
      </c>
      <c r="Q276" s="59" t="s">
        <v>500</v>
      </c>
      <c r="R276" s="58" t="s">
        <v>497</v>
      </c>
    </row>
    <row r="277" spans="1:18" ht="12.75">
      <c r="A277" s="88"/>
      <c r="B277" s="90"/>
      <c r="C277" s="88"/>
      <c r="D277" s="92"/>
      <c r="E277" s="97"/>
      <c r="F277" s="23">
        <v>4</v>
      </c>
      <c r="G277" s="90"/>
      <c r="H277" s="90"/>
      <c r="I277" s="23">
        <v>44</v>
      </c>
      <c r="J277" s="23" t="s">
        <v>54</v>
      </c>
      <c r="K277" s="23">
        <v>3.7</v>
      </c>
      <c r="L277" s="43">
        <f t="shared" si="16"/>
        <v>151.385</v>
      </c>
      <c r="M277" s="23">
        <v>137</v>
      </c>
      <c r="N277" s="23">
        <v>44</v>
      </c>
      <c r="O277" s="23">
        <f t="shared" si="17"/>
        <v>93</v>
      </c>
      <c r="P277" s="22" t="s">
        <v>315</v>
      </c>
      <c r="Q277" s="59" t="s">
        <v>501</v>
      </c>
      <c r="R277" s="58" t="s">
        <v>497</v>
      </c>
    </row>
    <row r="278" spans="1:18" ht="18.75" customHeight="1">
      <c r="A278" s="44">
        <v>75</v>
      </c>
      <c r="B278" s="22" t="s">
        <v>73</v>
      </c>
      <c r="C278" s="44" t="s">
        <v>318</v>
      </c>
      <c r="D278" s="45" t="s">
        <v>434</v>
      </c>
      <c r="E278" s="27">
        <v>44629</v>
      </c>
      <c r="F278" s="23">
        <v>4</v>
      </c>
      <c r="G278" s="22" t="s">
        <v>77</v>
      </c>
      <c r="H278" s="22" t="s">
        <v>62</v>
      </c>
      <c r="I278" s="23">
        <v>7</v>
      </c>
      <c r="J278" s="23" t="s">
        <v>118</v>
      </c>
      <c r="K278" s="23">
        <v>11.1</v>
      </c>
      <c r="L278" s="43">
        <f t="shared" si="16"/>
        <v>462.995</v>
      </c>
      <c r="M278" s="23">
        <v>419</v>
      </c>
      <c r="N278" s="23">
        <v>67</v>
      </c>
      <c r="O278" s="23">
        <f t="shared" si="17"/>
        <v>352</v>
      </c>
      <c r="P278" s="22" t="s">
        <v>317</v>
      </c>
      <c r="Q278" s="59" t="s">
        <v>502</v>
      </c>
      <c r="R278" s="58" t="s">
        <v>497</v>
      </c>
    </row>
    <row r="279" spans="1:18" ht="15" customHeight="1">
      <c r="A279" s="85">
        <v>76</v>
      </c>
      <c r="B279" s="154" t="s">
        <v>73</v>
      </c>
      <c r="C279" s="85" t="s">
        <v>303</v>
      </c>
      <c r="D279" s="82" t="s">
        <v>435</v>
      </c>
      <c r="E279" s="83">
        <v>44629</v>
      </c>
      <c r="F279" s="23">
        <v>4</v>
      </c>
      <c r="G279" s="154" t="s">
        <v>77</v>
      </c>
      <c r="H279" s="154" t="s">
        <v>65</v>
      </c>
      <c r="I279" s="23">
        <v>19</v>
      </c>
      <c r="J279" s="23">
        <v>18</v>
      </c>
      <c r="K279" s="23">
        <v>3.7</v>
      </c>
      <c r="L279" s="43">
        <f t="shared" si="16"/>
        <v>216.58</v>
      </c>
      <c r="M279" s="23">
        <v>196</v>
      </c>
      <c r="N279" s="23">
        <v>102</v>
      </c>
      <c r="O279" s="23">
        <f t="shared" si="17"/>
        <v>94</v>
      </c>
      <c r="P279" s="154" t="s">
        <v>296</v>
      </c>
      <c r="Q279" s="23" t="s">
        <v>485</v>
      </c>
      <c r="R279" s="58" t="s">
        <v>497</v>
      </c>
    </row>
    <row r="280" spans="1:18" ht="12.75">
      <c r="A280" s="85"/>
      <c r="B280" s="154"/>
      <c r="C280" s="85"/>
      <c r="D280" s="82"/>
      <c r="E280" s="83"/>
      <c r="F280" s="23">
        <v>2</v>
      </c>
      <c r="G280" s="154"/>
      <c r="H280" s="154"/>
      <c r="I280" s="23">
        <v>6</v>
      </c>
      <c r="J280" s="23">
        <v>11</v>
      </c>
      <c r="K280" s="23">
        <v>2.7</v>
      </c>
      <c r="L280" s="43">
        <f t="shared" si="16"/>
        <v>128.18</v>
      </c>
      <c r="M280" s="23">
        <v>116</v>
      </c>
      <c r="N280" s="23">
        <v>28</v>
      </c>
      <c r="O280" s="23">
        <f t="shared" si="17"/>
        <v>88</v>
      </c>
      <c r="P280" s="154"/>
      <c r="Q280" s="23" t="s">
        <v>486</v>
      </c>
      <c r="R280" s="58" t="s">
        <v>497</v>
      </c>
    </row>
    <row r="281" spans="1:18" ht="21" customHeight="1">
      <c r="A281" s="44">
        <v>77</v>
      </c>
      <c r="B281" s="22" t="s">
        <v>73</v>
      </c>
      <c r="C281" s="44" t="s">
        <v>304</v>
      </c>
      <c r="D281" s="45" t="s">
        <v>436</v>
      </c>
      <c r="E281" s="27">
        <v>44629</v>
      </c>
      <c r="F281" s="23">
        <v>4</v>
      </c>
      <c r="G281" s="22" t="s">
        <v>89</v>
      </c>
      <c r="H281" s="22" t="s">
        <v>62</v>
      </c>
      <c r="I281" s="23">
        <v>2</v>
      </c>
      <c r="J281" s="23">
        <v>25</v>
      </c>
      <c r="K281" s="23">
        <v>4</v>
      </c>
      <c r="L281" s="43">
        <f t="shared" si="16"/>
        <v>119.34</v>
      </c>
      <c r="M281" s="23">
        <v>108</v>
      </c>
      <c r="N281" s="23">
        <v>9</v>
      </c>
      <c r="O281" s="23">
        <f t="shared" si="17"/>
        <v>99</v>
      </c>
      <c r="P281" s="22" t="s">
        <v>306</v>
      </c>
      <c r="Q281" s="23" t="s">
        <v>487</v>
      </c>
      <c r="R281" s="58" t="s">
        <v>497</v>
      </c>
    </row>
    <row r="282" spans="1:18" ht="22.5">
      <c r="A282" s="44">
        <v>78</v>
      </c>
      <c r="B282" s="22" t="s">
        <v>73</v>
      </c>
      <c r="C282" s="44" t="s">
        <v>42</v>
      </c>
      <c r="D282" s="45" t="s">
        <v>437</v>
      </c>
      <c r="E282" s="27">
        <v>44629</v>
      </c>
      <c r="F282" s="23">
        <v>4</v>
      </c>
      <c r="G282" s="22" t="s">
        <v>89</v>
      </c>
      <c r="H282" s="22" t="s">
        <v>62</v>
      </c>
      <c r="I282" s="23">
        <v>72</v>
      </c>
      <c r="J282" s="23" t="s">
        <v>117</v>
      </c>
      <c r="K282" s="23">
        <v>5</v>
      </c>
      <c r="L282" s="43">
        <f t="shared" si="16"/>
        <v>241.995</v>
      </c>
      <c r="M282" s="23">
        <v>219</v>
      </c>
      <c r="N282" s="23">
        <v>41</v>
      </c>
      <c r="O282" s="23">
        <f t="shared" si="17"/>
        <v>178</v>
      </c>
      <c r="P282" s="22" t="s">
        <v>63</v>
      </c>
      <c r="Q282" s="23" t="s">
        <v>463</v>
      </c>
      <c r="R282" s="58" t="s">
        <v>497</v>
      </c>
    </row>
    <row r="283" spans="1:18" ht="22.5">
      <c r="A283" s="44">
        <v>79</v>
      </c>
      <c r="B283" s="22" t="s">
        <v>73</v>
      </c>
      <c r="C283" s="44" t="s">
        <v>294</v>
      </c>
      <c r="D283" s="45" t="s">
        <v>438</v>
      </c>
      <c r="E283" s="27">
        <v>44629</v>
      </c>
      <c r="F283" s="23">
        <v>2</v>
      </c>
      <c r="G283" s="22" t="s">
        <v>89</v>
      </c>
      <c r="H283" s="22" t="s">
        <v>51</v>
      </c>
      <c r="I283" s="23">
        <v>38</v>
      </c>
      <c r="J283" s="23">
        <v>24</v>
      </c>
      <c r="K283" s="23">
        <v>10.1</v>
      </c>
      <c r="L283" s="43">
        <f t="shared" si="16"/>
        <v>208.845</v>
      </c>
      <c r="M283" s="23">
        <v>189</v>
      </c>
      <c r="N283" s="23">
        <v>47</v>
      </c>
      <c r="O283" s="23">
        <f t="shared" si="17"/>
        <v>142</v>
      </c>
      <c r="P283" s="22" t="s">
        <v>296</v>
      </c>
      <c r="Q283" s="23" t="s">
        <v>488</v>
      </c>
      <c r="R283" s="58" t="s">
        <v>497</v>
      </c>
    </row>
    <row r="284" spans="1:18" ht="22.5">
      <c r="A284" s="44">
        <v>80</v>
      </c>
      <c r="B284" s="22" t="s">
        <v>73</v>
      </c>
      <c r="C284" s="44" t="s">
        <v>166</v>
      </c>
      <c r="D284" s="45" t="s">
        <v>443</v>
      </c>
      <c r="E284" s="27">
        <v>44634</v>
      </c>
      <c r="F284" s="23">
        <v>4</v>
      </c>
      <c r="G284" s="22" t="s">
        <v>77</v>
      </c>
      <c r="H284" s="22" t="s">
        <v>65</v>
      </c>
      <c r="I284" s="23">
        <v>107</v>
      </c>
      <c r="J284" s="23" t="s">
        <v>115</v>
      </c>
      <c r="K284" s="23">
        <v>2.8</v>
      </c>
      <c r="L284" s="43">
        <f t="shared" si="16"/>
        <v>160.225</v>
      </c>
      <c r="M284" s="23">
        <v>145</v>
      </c>
      <c r="N284" s="23">
        <v>95</v>
      </c>
      <c r="O284" s="23">
        <f aca="true" t="shared" si="18" ref="O284:O303">M284-N284</f>
        <v>50</v>
      </c>
      <c r="P284" s="22" t="s">
        <v>168</v>
      </c>
      <c r="Q284" s="22" t="s">
        <v>475</v>
      </c>
      <c r="R284" s="58" t="s">
        <v>497</v>
      </c>
    </row>
    <row r="285" spans="1:18" ht="22.5">
      <c r="A285" s="44">
        <v>81</v>
      </c>
      <c r="B285" s="22" t="s">
        <v>73</v>
      </c>
      <c r="C285" s="44" t="s">
        <v>304</v>
      </c>
      <c r="D285" s="45" t="s">
        <v>444</v>
      </c>
      <c r="E285" s="27">
        <v>44634</v>
      </c>
      <c r="F285" s="23">
        <v>4</v>
      </c>
      <c r="G285" s="22" t="s">
        <v>89</v>
      </c>
      <c r="H285" s="22" t="s">
        <v>65</v>
      </c>
      <c r="I285" s="23">
        <v>3</v>
      </c>
      <c r="J285" s="23">
        <v>43</v>
      </c>
      <c r="K285" s="23">
        <v>7.1</v>
      </c>
      <c r="L285" s="43">
        <f t="shared" si="16"/>
        <v>173.485</v>
      </c>
      <c r="M285" s="23">
        <v>157</v>
      </c>
      <c r="N285" s="23">
        <v>15</v>
      </c>
      <c r="O285" s="23">
        <f t="shared" si="18"/>
        <v>142</v>
      </c>
      <c r="P285" s="22" t="s">
        <v>306</v>
      </c>
      <c r="Q285" s="23" t="s">
        <v>489</v>
      </c>
      <c r="R285" s="58" t="s">
        <v>497</v>
      </c>
    </row>
    <row r="286" spans="1:18" ht="22.5">
      <c r="A286" s="44">
        <v>82</v>
      </c>
      <c r="B286" s="22" t="s">
        <v>73</v>
      </c>
      <c r="C286" s="44" t="s">
        <v>199</v>
      </c>
      <c r="D286" s="45" t="s">
        <v>445</v>
      </c>
      <c r="E286" s="27">
        <v>44634</v>
      </c>
      <c r="F286" s="23">
        <v>4</v>
      </c>
      <c r="G286" s="22" t="s">
        <v>77</v>
      </c>
      <c r="H286" s="22" t="s">
        <v>65</v>
      </c>
      <c r="I286" s="23">
        <v>52</v>
      </c>
      <c r="J286" s="23">
        <v>45</v>
      </c>
      <c r="K286" s="23">
        <v>1.5</v>
      </c>
      <c r="L286" s="43">
        <f t="shared" si="16"/>
        <v>135.915</v>
      </c>
      <c r="M286" s="23">
        <v>123</v>
      </c>
      <c r="N286" s="23">
        <v>69</v>
      </c>
      <c r="O286" s="23">
        <f t="shared" si="18"/>
        <v>54</v>
      </c>
      <c r="P286" s="22" t="s">
        <v>168</v>
      </c>
      <c r="Q286" s="22" t="s">
        <v>476</v>
      </c>
      <c r="R286" s="58" t="s">
        <v>497</v>
      </c>
    </row>
    <row r="287" spans="1:18" ht="22.5">
      <c r="A287" s="44">
        <v>83</v>
      </c>
      <c r="B287" s="22" t="s">
        <v>73</v>
      </c>
      <c r="C287" s="44" t="s">
        <v>327</v>
      </c>
      <c r="D287" s="45" t="s">
        <v>449</v>
      </c>
      <c r="E287" s="27">
        <v>44634</v>
      </c>
      <c r="F287" s="23">
        <v>4</v>
      </c>
      <c r="G287" s="22" t="s">
        <v>77</v>
      </c>
      <c r="H287" s="22" t="s">
        <v>62</v>
      </c>
      <c r="I287" s="23">
        <v>20</v>
      </c>
      <c r="J287" s="22" t="s">
        <v>450</v>
      </c>
      <c r="K287" s="23">
        <v>9.5</v>
      </c>
      <c r="L287" s="43">
        <f>M287*110.5/100</f>
        <v>283.985</v>
      </c>
      <c r="M287" s="23">
        <v>257</v>
      </c>
      <c r="N287" s="23">
        <v>38</v>
      </c>
      <c r="O287" s="23">
        <f t="shared" si="18"/>
        <v>219</v>
      </c>
      <c r="P287" s="22" t="s">
        <v>315</v>
      </c>
      <c r="Q287" s="59" t="s">
        <v>503</v>
      </c>
      <c r="R287" s="58" t="s">
        <v>497</v>
      </c>
    </row>
    <row r="288" spans="1:18" ht="22.5">
      <c r="A288" s="44">
        <v>84</v>
      </c>
      <c r="B288" s="22" t="s">
        <v>73</v>
      </c>
      <c r="C288" s="44" t="s">
        <v>44</v>
      </c>
      <c r="D288" s="45" t="s">
        <v>451</v>
      </c>
      <c r="E288" s="27">
        <v>44634</v>
      </c>
      <c r="F288" s="23">
        <v>4</v>
      </c>
      <c r="G288" s="22" t="s">
        <v>77</v>
      </c>
      <c r="H288" s="22" t="s">
        <v>65</v>
      </c>
      <c r="I288" s="23">
        <v>9</v>
      </c>
      <c r="J288" s="22" t="s">
        <v>55</v>
      </c>
      <c r="K288" s="23">
        <v>11</v>
      </c>
      <c r="L288" s="43">
        <f aca="true" t="shared" si="19" ref="L288:L294">M288*110.5/100</f>
        <v>520.455</v>
      </c>
      <c r="M288" s="23">
        <v>471</v>
      </c>
      <c r="N288" s="23">
        <v>208</v>
      </c>
      <c r="O288" s="23">
        <f t="shared" si="18"/>
        <v>263</v>
      </c>
      <c r="P288" s="22" t="s">
        <v>168</v>
      </c>
      <c r="Q288" s="22" t="s">
        <v>477</v>
      </c>
      <c r="R288" s="58" t="s">
        <v>497</v>
      </c>
    </row>
    <row r="289" spans="1:18" ht="15" customHeight="1">
      <c r="A289" s="85">
        <v>85</v>
      </c>
      <c r="B289" s="154" t="s">
        <v>73</v>
      </c>
      <c r="C289" s="85" t="s">
        <v>327</v>
      </c>
      <c r="D289" s="82" t="s">
        <v>452</v>
      </c>
      <c r="E289" s="83">
        <v>44634</v>
      </c>
      <c r="F289" s="84">
        <v>4</v>
      </c>
      <c r="G289" s="154" t="s">
        <v>77</v>
      </c>
      <c r="H289" s="22" t="s">
        <v>90</v>
      </c>
      <c r="I289" s="23">
        <v>43</v>
      </c>
      <c r="J289" s="22">
        <v>23</v>
      </c>
      <c r="K289" s="23">
        <v>1.4</v>
      </c>
      <c r="L289" s="43">
        <f t="shared" si="19"/>
        <v>58.565</v>
      </c>
      <c r="M289" s="23">
        <v>53</v>
      </c>
      <c r="N289" s="23">
        <v>18</v>
      </c>
      <c r="O289" s="23">
        <f t="shared" si="18"/>
        <v>35</v>
      </c>
      <c r="P289" s="22" t="s">
        <v>315</v>
      </c>
      <c r="Q289" s="59" t="s">
        <v>504</v>
      </c>
      <c r="R289" s="58" t="s">
        <v>497</v>
      </c>
    </row>
    <row r="290" spans="1:18" ht="12.75">
      <c r="A290" s="85"/>
      <c r="B290" s="154"/>
      <c r="C290" s="85"/>
      <c r="D290" s="82"/>
      <c r="E290" s="83"/>
      <c r="F290" s="84"/>
      <c r="G290" s="154"/>
      <c r="H290" s="22" t="s">
        <v>62</v>
      </c>
      <c r="I290" s="23">
        <v>43</v>
      </c>
      <c r="J290" s="23">
        <v>7</v>
      </c>
      <c r="K290" s="23">
        <v>2.2</v>
      </c>
      <c r="L290" s="43">
        <f t="shared" si="19"/>
        <v>96.135</v>
      </c>
      <c r="M290" s="23">
        <v>87</v>
      </c>
      <c r="N290" s="23">
        <v>29</v>
      </c>
      <c r="O290" s="23">
        <f t="shared" si="18"/>
        <v>58</v>
      </c>
      <c r="P290" s="22" t="s">
        <v>315</v>
      </c>
      <c r="Q290" s="59" t="s">
        <v>505</v>
      </c>
      <c r="R290" s="58" t="s">
        <v>497</v>
      </c>
    </row>
    <row r="291" spans="1:18" ht="22.5">
      <c r="A291" s="44">
        <v>86</v>
      </c>
      <c r="B291" s="22" t="s">
        <v>73</v>
      </c>
      <c r="C291" s="44" t="s">
        <v>316</v>
      </c>
      <c r="D291" s="45" t="s">
        <v>453</v>
      </c>
      <c r="E291" s="27">
        <v>44634</v>
      </c>
      <c r="F291" s="23">
        <v>4</v>
      </c>
      <c r="G291" s="22" t="s">
        <v>77</v>
      </c>
      <c r="H291" s="22" t="s">
        <v>62</v>
      </c>
      <c r="I291" s="23">
        <v>3</v>
      </c>
      <c r="J291" s="22" t="s">
        <v>126</v>
      </c>
      <c r="K291" s="23">
        <v>8.8</v>
      </c>
      <c r="L291" s="43">
        <f t="shared" si="19"/>
        <v>510.51</v>
      </c>
      <c r="M291" s="23">
        <v>462</v>
      </c>
      <c r="N291" s="23">
        <v>161</v>
      </c>
      <c r="O291" s="23">
        <f t="shared" si="18"/>
        <v>301</v>
      </c>
      <c r="P291" s="22" t="s">
        <v>338</v>
      </c>
      <c r="Q291" s="61" t="s">
        <v>506</v>
      </c>
      <c r="R291" s="58" t="s">
        <v>497</v>
      </c>
    </row>
    <row r="292" spans="1:18" ht="13.5" customHeight="1">
      <c r="A292" s="85">
        <v>87</v>
      </c>
      <c r="B292" s="154" t="s">
        <v>73</v>
      </c>
      <c r="C292" s="85" t="s">
        <v>318</v>
      </c>
      <c r="D292" s="82" t="s">
        <v>454</v>
      </c>
      <c r="E292" s="83">
        <v>44634</v>
      </c>
      <c r="F292" s="23">
        <v>4</v>
      </c>
      <c r="G292" s="154" t="s">
        <v>89</v>
      </c>
      <c r="H292" s="22" t="s">
        <v>62</v>
      </c>
      <c r="I292" s="23">
        <v>26</v>
      </c>
      <c r="J292" s="22" t="s">
        <v>117</v>
      </c>
      <c r="K292" s="23">
        <v>3.6</v>
      </c>
      <c r="L292" s="43">
        <f t="shared" si="19"/>
        <v>218.79</v>
      </c>
      <c r="M292" s="23">
        <v>198</v>
      </c>
      <c r="N292" s="23">
        <v>21</v>
      </c>
      <c r="O292" s="23">
        <f t="shared" si="18"/>
        <v>177</v>
      </c>
      <c r="P292" s="56" t="s">
        <v>317</v>
      </c>
      <c r="Q292" s="59" t="s">
        <v>507</v>
      </c>
      <c r="R292" s="60" t="s">
        <v>497</v>
      </c>
    </row>
    <row r="293" spans="1:18" ht="12.75">
      <c r="A293" s="85"/>
      <c r="B293" s="154"/>
      <c r="C293" s="85"/>
      <c r="D293" s="82"/>
      <c r="E293" s="83"/>
      <c r="F293" s="23">
        <v>2</v>
      </c>
      <c r="G293" s="154"/>
      <c r="H293" s="22" t="s">
        <v>62</v>
      </c>
      <c r="I293" s="23">
        <v>34</v>
      </c>
      <c r="J293" s="23">
        <v>1</v>
      </c>
      <c r="K293" s="23">
        <v>1.9</v>
      </c>
      <c r="L293" s="43">
        <f t="shared" si="19"/>
        <v>97.24</v>
      </c>
      <c r="M293" s="23">
        <v>88</v>
      </c>
      <c r="N293" s="23">
        <v>16</v>
      </c>
      <c r="O293" s="23">
        <f t="shared" si="18"/>
        <v>72</v>
      </c>
      <c r="P293" s="56" t="s">
        <v>317</v>
      </c>
      <c r="Q293" s="59" t="s">
        <v>508</v>
      </c>
      <c r="R293" s="60" t="s">
        <v>497</v>
      </c>
    </row>
    <row r="294" spans="1:18" ht="22.5">
      <c r="A294" s="44">
        <v>88</v>
      </c>
      <c r="B294" s="22" t="s">
        <v>73</v>
      </c>
      <c r="C294" s="44" t="s">
        <v>312</v>
      </c>
      <c r="D294" s="45" t="s">
        <v>455</v>
      </c>
      <c r="E294" s="27">
        <v>44634</v>
      </c>
      <c r="F294" s="23">
        <v>4</v>
      </c>
      <c r="G294" s="22" t="s">
        <v>77</v>
      </c>
      <c r="H294" s="22" t="s">
        <v>62</v>
      </c>
      <c r="I294" s="23">
        <v>40</v>
      </c>
      <c r="J294" s="23">
        <v>19</v>
      </c>
      <c r="K294" s="23">
        <v>2.7</v>
      </c>
      <c r="L294" s="43">
        <f t="shared" si="19"/>
        <v>221</v>
      </c>
      <c r="M294" s="23">
        <v>200</v>
      </c>
      <c r="N294" s="23">
        <v>45</v>
      </c>
      <c r="O294" s="23">
        <f t="shared" si="18"/>
        <v>155</v>
      </c>
      <c r="P294" s="56" t="s">
        <v>456</v>
      </c>
      <c r="Q294" s="59" t="s">
        <v>509</v>
      </c>
      <c r="R294" s="60" t="s">
        <v>497</v>
      </c>
    </row>
    <row r="295" spans="1:18" ht="15" customHeight="1">
      <c r="A295" s="85">
        <v>89</v>
      </c>
      <c r="B295" s="154" t="s">
        <v>73</v>
      </c>
      <c r="C295" s="85" t="s">
        <v>300</v>
      </c>
      <c r="D295" s="82" t="s">
        <v>457</v>
      </c>
      <c r="E295" s="83">
        <v>44634</v>
      </c>
      <c r="F295" s="23">
        <v>4</v>
      </c>
      <c r="G295" s="154" t="s">
        <v>89</v>
      </c>
      <c r="H295" s="22" t="s">
        <v>493</v>
      </c>
      <c r="I295" s="23">
        <v>33</v>
      </c>
      <c r="J295" s="23">
        <v>1</v>
      </c>
      <c r="K295" s="23">
        <v>8.3</v>
      </c>
      <c r="L295" s="43">
        <f aca="true" t="shared" si="20" ref="L295:L303">M295*110.5/100</f>
        <v>133.705</v>
      </c>
      <c r="M295" s="23">
        <v>121</v>
      </c>
      <c r="N295" s="23">
        <v>0</v>
      </c>
      <c r="O295" s="23">
        <f t="shared" si="18"/>
        <v>121</v>
      </c>
      <c r="P295" s="22" t="s">
        <v>296</v>
      </c>
      <c r="Q295" s="62" t="s">
        <v>490</v>
      </c>
      <c r="R295" s="58" t="s">
        <v>497</v>
      </c>
    </row>
    <row r="296" spans="1:18" ht="12.75">
      <c r="A296" s="85"/>
      <c r="B296" s="154"/>
      <c r="C296" s="85"/>
      <c r="D296" s="82"/>
      <c r="E296" s="83"/>
      <c r="F296" s="23">
        <v>3</v>
      </c>
      <c r="G296" s="154"/>
      <c r="H296" s="22" t="s">
        <v>65</v>
      </c>
      <c r="I296" s="23">
        <v>7</v>
      </c>
      <c r="J296" s="23">
        <v>13</v>
      </c>
      <c r="K296" s="23">
        <v>6.6</v>
      </c>
      <c r="L296" s="43">
        <f t="shared" si="20"/>
        <v>255.255</v>
      </c>
      <c r="M296" s="23">
        <v>231</v>
      </c>
      <c r="N296" s="23">
        <v>43</v>
      </c>
      <c r="O296" s="23">
        <f t="shared" si="18"/>
        <v>188</v>
      </c>
      <c r="P296" s="22" t="s">
        <v>296</v>
      </c>
      <c r="Q296" s="57" t="s">
        <v>491</v>
      </c>
      <c r="R296" s="58" t="s">
        <v>497</v>
      </c>
    </row>
    <row r="297" spans="1:18" ht="12.75">
      <c r="A297" s="85"/>
      <c r="B297" s="154"/>
      <c r="C297" s="85"/>
      <c r="D297" s="82"/>
      <c r="E297" s="83"/>
      <c r="F297" s="23">
        <v>3</v>
      </c>
      <c r="G297" s="154"/>
      <c r="H297" s="22" t="s">
        <v>65</v>
      </c>
      <c r="I297" s="23">
        <v>7</v>
      </c>
      <c r="J297" s="23">
        <v>3</v>
      </c>
      <c r="K297" s="23">
        <v>1.1</v>
      </c>
      <c r="L297" s="43">
        <f t="shared" si="20"/>
        <v>81.77</v>
      </c>
      <c r="M297" s="23">
        <v>74</v>
      </c>
      <c r="N297" s="23">
        <v>6</v>
      </c>
      <c r="O297" s="23">
        <f t="shared" si="18"/>
        <v>68</v>
      </c>
      <c r="P297" s="22" t="s">
        <v>296</v>
      </c>
      <c r="Q297" s="57" t="s">
        <v>492</v>
      </c>
      <c r="R297" s="58" t="s">
        <v>497</v>
      </c>
    </row>
    <row r="298" spans="1:18" ht="12.75">
      <c r="A298" s="85">
        <v>90</v>
      </c>
      <c r="B298" s="154" t="s">
        <v>73</v>
      </c>
      <c r="C298" s="85" t="s">
        <v>45</v>
      </c>
      <c r="D298" s="82" t="s">
        <v>459</v>
      </c>
      <c r="E298" s="83">
        <v>44634</v>
      </c>
      <c r="F298" s="23">
        <v>4</v>
      </c>
      <c r="G298" s="154" t="s">
        <v>77</v>
      </c>
      <c r="H298" s="22" t="s">
        <v>65</v>
      </c>
      <c r="I298" s="23">
        <v>128</v>
      </c>
      <c r="J298" s="22" t="s">
        <v>458</v>
      </c>
      <c r="K298" s="23">
        <v>1.7</v>
      </c>
      <c r="L298" s="43">
        <f t="shared" si="20"/>
        <v>122.655</v>
      </c>
      <c r="M298" s="23">
        <v>111</v>
      </c>
      <c r="N298" s="23">
        <v>32</v>
      </c>
      <c r="O298" s="23">
        <f t="shared" si="18"/>
        <v>79</v>
      </c>
      <c r="P298" s="22" t="s">
        <v>63</v>
      </c>
      <c r="Q298" s="22" t="s">
        <v>478</v>
      </c>
      <c r="R298" s="58" t="s">
        <v>497</v>
      </c>
    </row>
    <row r="299" spans="1:18" ht="12.75">
      <c r="A299" s="85"/>
      <c r="B299" s="154"/>
      <c r="C299" s="85"/>
      <c r="D299" s="82"/>
      <c r="E299" s="83"/>
      <c r="F299" s="23">
        <v>4</v>
      </c>
      <c r="G299" s="154"/>
      <c r="H299" s="22" t="s">
        <v>65</v>
      </c>
      <c r="I299" s="23">
        <v>129</v>
      </c>
      <c r="J299" s="22" t="s">
        <v>288</v>
      </c>
      <c r="K299" s="23">
        <v>3.3</v>
      </c>
      <c r="L299" s="43">
        <f t="shared" si="20"/>
        <v>202.215</v>
      </c>
      <c r="M299" s="23">
        <v>183</v>
      </c>
      <c r="N299" s="23">
        <v>74</v>
      </c>
      <c r="O299" s="23">
        <f t="shared" si="18"/>
        <v>109</v>
      </c>
      <c r="P299" s="22" t="s">
        <v>63</v>
      </c>
      <c r="Q299" s="23" t="s">
        <v>479</v>
      </c>
      <c r="R299" s="58" t="s">
        <v>497</v>
      </c>
    </row>
    <row r="300" spans="1:18" ht="22.5">
      <c r="A300" s="44">
        <v>91</v>
      </c>
      <c r="B300" s="22" t="s">
        <v>73</v>
      </c>
      <c r="C300" s="44" t="s">
        <v>60</v>
      </c>
      <c r="D300" s="45" t="s">
        <v>460</v>
      </c>
      <c r="E300" s="27">
        <v>44634</v>
      </c>
      <c r="F300" s="23">
        <v>3</v>
      </c>
      <c r="G300" s="22" t="s">
        <v>89</v>
      </c>
      <c r="H300" s="22" t="s">
        <v>62</v>
      </c>
      <c r="I300" s="23">
        <v>1</v>
      </c>
      <c r="J300" s="22" t="s">
        <v>461</v>
      </c>
      <c r="K300" s="23">
        <v>6</v>
      </c>
      <c r="L300" s="43">
        <f t="shared" si="20"/>
        <v>512.72</v>
      </c>
      <c r="M300" s="23">
        <v>464</v>
      </c>
      <c r="N300" s="23">
        <v>41</v>
      </c>
      <c r="O300" s="23">
        <f t="shared" si="18"/>
        <v>423</v>
      </c>
      <c r="P300" s="22" t="s">
        <v>46</v>
      </c>
      <c r="Q300" s="23" t="s">
        <v>480</v>
      </c>
      <c r="R300" s="58" t="s">
        <v>497</v>
      </c>
    </row>
    <row r="301" spans="1:18" ht="15" customHeight="1">
      <c r="A301" s="85">
        <v>92</v>
      </c>
      <c r="B301" s="154" t="s">
        <v>73</v>
      </c>
      <c r="C301" s="85" t="s">
        <v>300</v>
      </c>
      <c r="D301" s="82" t="s">
        <v>446</v>
      </c>
      <c r="E301" s="83">
        <v>44636</v>
      </c>
      <c r="F301" s="84">
        <v>4</v>
      </c>
      <c r="G301" s="89" t="s">
        <v>89</v>
      </c>
      <c r="H301" s="22" t="s">
        <v>62</v>
      </c>
      <c r="I301" s="23">
        <v>22</v>
      </c>
      <c r="J301" s="22" t="s">
        <v>462</v>
      </c>
      <c r="K301" s="23">
        <v>2</v>
      </c>
      <c r="L301" s="43">
        <f t="shared" si="20"/>
        <v>163.54</v>
      </c>
      <c r="M301" s="23">
        <v>148</v>
      </c>
      <c r="N301" s="23">
        <v>16</v>
      </c>
      <c r="O301" s="23">
        <f t="shared" si="18"/>
        <v>132</v>
      </c>
      <c r="P301" s="22" t="s">
        <v>296</v>
      </c>
      <c r="Q301" s="57" t="s">
        <v>494</v>
      </c>
      <c r="R301" s="58" t="s">
        <v>497</v>
      </c>
    </row>
    <row r="302" spans="1:18" ht="12.75">
      <c r="A302" s="85"/>
      <c r="B302" s="154"/>
      <c r="C302" s="85"/>
      <c r="D302" s="82"/>
      <c r="E302" s="83"/>
      <c r="F302" s="84"/>
      <c r="G302" s="93"/>
      <c r="H302" s="22" t="s">
        <v>62</v>
      </c>
      <c r="I302" s="23">
        <v>25</v>
      </c>
      <c r="J302" s="22" t="s">
        <v>54</v>
      </c>
      <c r="K302" s="23">
        <v>5.4</v>
      </c>
      <c r="L302" s="43">
        <f t="shared" si="20"/>
        <v>333.71</v>
      </c>
      <c r="M302" s="23">
        <v>302</v>
      </c>
      <c r="N302" s="23">
        <v>31</v>
      </c>
      <c r="O302" s="23">
        <f t="shared" si="18"/>
        <v>271</v>
      </c>
      <c r="P302" s="22" t="s">
        <v>296</v>
      </c>
      <c r="Q302" s="57" t="s">
        <v>495</v>
      </c>
      <c r="R302" s="58" t="s">
        <v>497</v>
      </c>
    </row>
    <row r="303" spans="1:18" ht="12.75">
      <c r="A303" s="85"/>
      <c r="B303" s="154"/>
      <c r="C303" s="85"/>
      <c r="D303" s="82"/>
      <c r="E303" s="83"/>
      <c r="F303" s="84"/>
      <c r="G303" s="90"/>
      <c r="H303" s="22" t="s">
        <v>51</v>
      </c>
      <c r="I303" s="23">
        <v>5</v>
      </c>
      <c r="J303" s="23">
        <v>1</v>
      </c>
      <c r="K303" s="23">
        <v>3.2</v>
      </c>
      <c r="L303" s="43">
        <f t="shared" si="20"/>
        <v>34.255</v>
      </c>
      <c r="M303" s="23">
        <v>31</v>
      </c>
      <c r="N303" s="23">
        <v>0</v>
      </c>
      <c r="O303" s="23">
        <f t="shared" si="18"/>
        <v>31</v>
      </c>
      <c r="P303" s="22" t="s">
        <v>296</v>
      </c>
      <c r="Q303" s="57" t="s">
        <v>496</v>
      </c>
      <c r="R303" s="58" t="s">
        <v>497</v>
      </c>
    </row>
    <row r="304" spans="1:18" ht="12.75" customHeight="1">
      <c r="A304" s="85">
        <v>93</v>
      </c>
      <c r="B304" s="154" t="s">
        <v>73</v>
      </c>
      <c r="C304" s="85" t="s">
        <v>74</v>
      </c>
      <c r="D304" s="82" t="s">
        <v>481</v>
      </c>
      <c r="E304" s="83">
        <v>44648</v>
      </c>
      <c r="F304" s="84">
        <v>4</v>
      </c>
      <c r="G304" s="154" t="s">
        <v>77</v>
      </c>
      <c r="H304" s="22" t="s">
        <v>65</v>
      </c>
      <c r="I304" s="23">
        <v>6</v>
      </c>
      <c r="J304" s="22" t="s">
        <v>207</v>
      </c>
      <c r="K304" s="23">
        <v>4.2</v>
      </c>
      <c r="L304" s="43">
        <f>M304*110.5/100</f>
        <v>107.185</v>
      </c>
      <c r="M304" s="23">
        <v>97</v>
      </c>
      <c r="N304" s="23">
        <v>44</v>
      </c>
      <c r="O304" s="23">
        <f aca="true" t="shared" si="21" ref="O304:O315">M304-N304</f>
        <v>53</v>
      </c>
      <c r="P304" s="22" t="s">
        <v>80</v>
      </c>
      <c r="Q304" s="23" t="s">
        <v>537</v>
      </c>
      <c r="R304" s="58" t="s">
        <v>497</v>
      </c>
    </row>
    <row r="305" spans="1:18" ht="12.75">
      <c r="A305" s="85"/>
      <c r="B305" s="154"/>
      <c r="C305" s="85"/>
      <c r="D305" s="82"/>
      <c r="E305" s="83"/>
      <c r="F305" s="84"/>
      <c r="G305" s="154"/>
      <c r="H305" s="22" t="s">
        <v>65</v>
      </c>
      <c r="I305" s="23">
        <v>65</v>
      </c>
      <c r="J305" s="22" t="s">
        <v>207</v>
      </c>
      <c r="K305" s="23">
        <v>5</v>
      </c>
      <c r="L305" s="43">
        <f>M305*110.5/100</f>
        <v>137.02</v>
      </c>
      <c r="M305" s="23">
        <v>124</v>
      </c>
      <c r="N305" s="23">
        <v>67</v>
      </c>
      <c r="O305" s="23">
        <f t="shared" si="21"/>
        <v>57</v>
      </c>
      <c r="P305" s="22" t="s">
        <v>80</v>
      </c>
      <c r="Q305" s="23" t="s">
        <v>538</v>
      </c>
      <c r="R305" s="58" t="s">
        <v>497</v>
      </c>
    </row>
    <row r="306" spans="1:18" ht="12.75">
      <c r="A306" s="85">
        <v>94</v>
      </c>
      <c r="B306" s="154" t="s">
        <v>73</v>
      </c>
      <c r="C306" s="85" t="s">
        <v>166</v>
      </c>
      <c r="D306" s="82" t="s">
        <v>510</v>
      </c>
      <c r="E306" s="83">
        <v>44650</v>
      </c>
      <c r="F306" s="84">
        <v>4</v>
      </c>
      <c r="G306" s="154" t="s">
        <v>89</v>
      </c>
      <c r="H306" s="22" t="s">
        <v>65</v>
      </c>
      <c r="I306" s="23">
        <v>25</v>
      </c>
      <c r="J306" s="22">
        <v>8</v>
      </c>
      <c r="K306" s="23">
        <v>1.6</v>
      </c>
      <c r="L306" s="43">
        <f>M306*110.5/100</f>
        <v>49.725</v>
      </c>
      <c r="M306" s="23">
        <v>45</v>
      </c>
      <c r="N306" s="23">
        <v>22</v>
      </c>
      <c r="O306" s="23">
        <f t="shared" si="21"/>
        <v>23</v>
      </c>
      <c r="P306" s="22" t="s">
        <v>168</v>
      </c>
      <c r="Q306" s="23" t="s">
        <v>533</v>
      </c>
      <c r="R306" s="58" t="s">
        <v>497</v>
      </c>
    </row>
    <row r="307" spans="1:18" ht="12.75">
      <c r="A307" s="85"/>
      <c r="B307" s="154"/>
      <c r="C307" s="85"/>
      <c r="D307" s="82"/>
      <c r="E307" s="83"/>
      <c r="F307" s="84"/>
      <c r="G307" s="154"/>
      <c r="H307" s="22" t="s">
        <v>65</v>
      </c>
      <c r="I307" s="23">
        <v>26</v>
      </c>
      <c r="J307" s="22">
        <v>7</v>
      </c>
      <c r="K307" s="23">
        <v>2.8</v>
      </c>
      <c r="L307" s="43">
        <f aca="true" t="shared" si="22" ref="L307:L315">M307*110.5/100</f>
        <v>64.09</v>
      </c>
      <c r="M307" s="23">
        <v>58</v>
      </c>
      <c r="N307" s="23">
        <v>33</v>
      </c>
      <c r="O307" s="23">
        <f t="shared" si="21"/>
        <v>25</v>
      </c>
      <c r="P307" s="22" t="s">
        <v>168</v>
      </c>
      <c r="Q307" s="23" t="s">
        <v>534</v>
      </c>
      <c r="R307" s="58" t="s">
        <v>497</v>
      </c>
    </row>
    <row r="308" spans="1:18" ht="12.75">
      <c r="A308" s="85"/>
      <c r="B308" s="154"/>
      <c r="C308" s="85"/>
      <c r="D308" s="82"/>
      <c r="E308" s="83"/>
      <c r="F308" s="84"/>
      <c r="G308" s="154"/>
      <c r="H308" s="22" t="s">
        <v>65</v>
      </c>
      <c r="I308" s="23">
        <v>45</v>
      </c>
      <c r="J308" s="22" t="s">
        <v>130</v>
      </c>
      <c r="K308" s="23">
        <v>1</v>
      </c>
      <c r="L308" s="43">
        <f t="shared" si="22"/>
        <v>41.99</v>
      </c>
      <c r="M308" s="23">
        <v>38</v>
      </c>
      <c r="N308" s="23">
        <v>21</v>
      </c>
      <c r="O308" s="23">
        <f t="shared" si="21"/>
        <v>17</v>
      </c>
      <c r="P308" s="22" t="s">
        <v>168</v>
      </c>
      <c r="Q308" s="23" t="s">
        <v>535</v>
      </c>
      <c r="R308" s="58" t="s">
        <v>497</v>
      </c>
    </row>
    <row r="309" spans="1:18" ht="12.75">
      <c r="A309" s="85"/>
      <c r="B309" s="154"/>
      <c r="C309" s="85"/>
      <c r="D309" s="82"/>
      <c r="E309" s="83"/>
      <c r="F309" s="84"/>
      <c r="G309" s="154"/>
      <c r="H309" s="22" t="s">
        <v>65</v>
      </c>
      <c r="I309" s="23">
        <v>47</v>
      </c>
      <c r="J309" s="22">
        <v>2</v>
      </c>
      <c r="K309" s="23">
        <v>4.2</v>
      </c>
      <c r="L309" s="43">
        <f t="shared" si="22"/>
        <v>109.395</v>
      </c>
      <c r="M309" s="23">
        <v>99</v>
      </c>
      <c r="N309" s="23">
        <v>50</v>
      </c>
      <c r="O309" s="23">
        <f t="shared" si="21"/>
        <v>49</v>
      </c>
      <c r="P309" s="22" t="s">
        <v>168</v>
      </c>
      <c r="Q309" s="23" t="s">
        <v>536</v>
      </c>
      <c r="R309" s="58" t="s">
        <v>497</v>
      </c>
    </row>
    <row r="310" spans="1:18" ht="12.75">
      <c r="A310" s="85">
        <v>95</v>
      </c>
      <c r="B310" s="154" t="s">
        <v>73</v>
      </c>
      <c r="C310" s="85" t="s">
        <v>297</v>
      </c>
      <c r="D310" s="82" t="s">
        <v>511</v>
      </c>
      <c r="E310" s="83">
        <v>44650</v>
      </c>
      <c r="F310" s="84">
        <v>4</v>
      </c>
      <c r="G310" s="154" t="s">
        <v>89</v>
      </c>
      <c r="H310" s="22" t="s">
        <v>62</v>
      </c>
      <c r="I310" s="23">
        <v>19</v>
      </c>
      <c r="J310" s="22">
        <v>10</v>
      </c>
      <c r="K310" s="23">
        <v>4.8</v>
      </c>
      <c r="L310" s="43">
        <f>M310*110.5/100</f>
        <v>172.38</v>
      </c>
      <c r="M310" s="23">
        <v>156</v>
      </c>
      <c r="N310" s="23">
        <v>66</v>
      </c>
      <c r="O310" s="23">
        <f t="shared" si="21"/>
        <v>90</v>
      </c>
      <c r="P310" s="22" t="s">
        <v>299</v>
      </c>
      <c r="Q310" s="23" t="s">
        <v>513</v>
      </c>
      <c r="R310" s="58" t="s">
        <v>497</v>
      </c>
    </row>
    <row r="311" spans="1:18" ht="12.75">
      <c r="A311" s="85"/>
      <c r="B311" s="154"/>
      <c r="C311" s="85"/>
      <c r="D311" s="82"/>
      <c r="E311" s="83"/>
      <c r="F311" s="84"/>
      <c r="G311" s="154"/>
      <c r="H311" s="22" t="s">
        <v>62</v>
      </c>
      <c r="I311" s="23">
        <v>19</v>
      </c>
      <c r="J311" s="22">
        <v>11</v>
      </c>
      <c r="K311" s="23">
        <v>5.8</v>
      </c>
      <c r="L311" s="43">
        <f t="shared" si="22"/>
        <v>177.905</v>
      </c>
      <c r="M311" s="23">
        <v>161</v>
      </c>
      <c r="N311" s="23">
        <v>72</v>
      </c>
      <c r="O311" s="23">
        <f t="shared" si="21"/>
        <v>89</v>
      </c>
      <c r="P311" s="22" t="s">
        <v>299</v>
      </c>
      <c r="Q311" s="23" t="s">
        <v>514</v>
      </c>
      <c r="R311" s="58" t="s">
        <v>497</v>
      </c>
    </row>
    <row r="312" spans="1:18" ht="12.75">
      <c r="A312" s="85"/>
      <c r="B312" s="154"/>
      <c r="C312" s="85"/>
      <c r="D312" s="82"/>
      <c r="E312" s="83"/>
      <c r="F312" s="84"/>
      <c r="G312" s="154"/>
      <c r="H312" s="22" t="s">
        <v>65</v>
      </c>
      <c r="I312" s="23">
        <v>19</v>
      </c>
      <c r="J312" s="22">
        <v>4</v>
      </c>
      <c r="K312" s="23">
        <v>1.2</v>
      </c>
      <c r="L312" s="43">
        <f t="shared" si="22"/>
        <v>78.455</v>
      </c>
      <c r="M312" s="23">
        <v>71</v>
      </c>
      <c r="N312" s="23">
        <v>21</v>
      </c>
      <c r="O312" s="23">
        <f t="shared" si="21"/>
        <v>50</v>
      </c>
      <c r="P312" s="22" t="s">
        <v>299</v>
      </c>
      <c r="Q312" s="23" t="s">
        <v>515</v>
      </c>
      <c r="R312" s="58" t="s">
        <v>497</v>
      </c>
    </row>
    <row r="313" spans="1:18" ht="12.75">
      <c r="A313" s="85"/>
      <c r="B313" s="154"/>
      <c r="C313" s="85"/>
      <c r="D313" s="82"/>
      <c r="E313" s="83"/>
      <c r="F313" s="84"/>
      <c r="G313" s="154"/>
      <c r="H313" s="22" t="s">
        <v>51</v>
      </c>
      <c r="I313" s="23">
        <v>19</v>
      </c>
      <c r="J313" s="22">
        <v>5</v>
      </c>
      <c r="K313" s="23">
        <v>0.7</v>
      </c>
      <c r="L313" s="43">
        <f t="shared" si="22"/>
        <v>35.36</v>
      </c>
      <c r="M313" s="23">
        <v>32</v>
      </c>
      <c r="N313" s="23">
        <v>3</v>
      </c>
      <c r="O313" s="23">
        <f t="shared" si="21"/>
        <v>29</v>
      </c>
      <c r="P313" s="22" t="s">
        <v>299</v>
      </c>
      <c r="Q313" s="23" t="s">
        <v>516</v>
      </c>
      <c r="R313" s="58" t="s">
        <v>497</v>
      </c>
    </row>
    <row r="314" spans="1:18" ht="12.75">
      <c r="A314" s="85"/>
      <c r="B314" s="154"/>
      <c r="C314" s="85"/>
      <c r="D314" s="82"/>
      <c r="E314" s="83"/>
      <c r="F314" s="84"/>
      <c r="G314" s="154"/>
      <c r="H314" s="22" t="s">
        <v>51</v>
      </c>
      <c r="I314" s="23">
        <v>19</v>
      </c>
      <c r="J314" s="22">
        <v>7</v>
      </c>
      <c r="K314" s="23">
        <v>0.6</v>
      </c>
      <c r="L314" s="43">
        <f t="shared" si="22"/>
        <v>36.465</v>
      </c>
      <c r="M314" s="23">
        <v>33</v>
      </c>
      <c r="N314" s="23">
        <v>3</v>
      </c>
      <c r="O314" s="23">
        <f t="shared" si="21"/>
        <v>30</v>
      </c>
      <c r="P314" s="22" t="s">
        <v>299</v>
      </c>
      <c r="Q314" s="23" t="s">
        <v>517</v>
      </c>
      <c r="R314" s="58" t="s">
        <v>497</v>
      </c>
    </row>
    <row r="315" spans="1:18" ht="22.5">
      <c r="A315" s="44">
        <v>96</v>
      </c>
      <c r="B315" s="23" t="s">
        <v>73</v>
      </c>
      <c r="C315" s="44" t="s">
        <v>303</v>
      </c>
      <c r="D315" s="45" t="s">
        <v>512</v>
      </c>
      <c r="E315" s="27">
        <v>44650</v>
      </c>
      <c r="F315" s="23">
        <v>4</v>
      </c>
      <c r="G315" s="23" t="s">
        <v>77</v>
      </c>
      <c r="H315" s="23" t="s">
        <v>65</v>
      </c>
      <c r="I315" s="23">
        <v>78</v>
      </c>
      <c r="J315" s="23">
        <v>1</v>
      </c>
      <c r="K315" s="23">
        <v>8</v>
      </c>
      <c r="L315" s="43">
        <f t="shared" si="22"/>
        <v>492.83</v>
      </c>
      <c r="M315" s="23">
        <v>446</v>
      </c>
      <c r="N315" s="23">
        <v>242</v>
      </c>
      <c r="O315" s="23">
        <f t="shared" si="21"/>
        <v>204</v>
      </c>
      <c r="P315" s="23" t="s">
        <v>296</v>
      </c>
      <c r="Q315" s="23" t="s">
        <v>518</v>
      </c>
      <c r="R315" s="58" t="s">
        <v>497</v>
      </c>
    </row>
    <row r="316" spans="1:18" ht="22.5">
      <c r="A316" s="44">
        <v>97</v>
      </c>
      <c r="B316" s="23" t="s">
        <v>73</v>
      </c>
      <c r="C316" s="44" t="s">
        <v>316</v>
      </c>
      <c r="D316" s="45" t="s">
        <v>550</v>
      </c>
      <c r="E316" s="27">
        <v>44652</v>
      </c>
      <c r="F316" s="23">
        <v>4</v>
      </c>
      <c r="G316" s="23" t="s">
        <v>77</v>
      </c>
      <c r="H316" s="23" t="s">
        <v>62</v>
      </c>
      <c r="I316" s="23">
        <v>6</v>
      </c>
      <c r="J316" s="23">
        <v>10</v>
      </c>
      <c r="K316" s="23">
        <v>1.2</v>
      </c>
      <c r="L316" s="43">
        <f aca="true" t="shared" si="23" ref="L316:L331">M316*110.5/100</f>
        <v>87.295</v>
      </c>
      <c r="M316" s="23">
        <v>79</v>
      </c>
      <c r="N316" s="23">
        <v>34</v>
      </c>
      <c r="O316" s="23">
        <f aca="true" t="shared" si="24" ref="O316:O330">M316-N316</f>
        <v>45</v>
      </c>
      <c r="P316" s="23" t="s">
        <v>338</v>
      </c>
      <c r="Q316" s="80" t="s">
        <v>690</v>
      </c>
      <c r="R316" s="58" t="s">
        <v>497</v>
      </c>
    </row>
    <row r="317" spans="1:18" ht="15" customHeight="1">
      <c r="A317" s="85">
        <v>98</v>
      </c>
      <c r="B317" s="84" t="s">
        <v>73</v>
      </c>
      <c r="C317" s="85" t="s">
        <v>60</v>
      </c>
      <c r="D317" s="82" t="s">
        <v>551</v>
      </c>
      <c r="E317" s="83">
        <v>44652</v>
      </c>
      <c r="F317" s="23">
        <v>2</v>
      </c>
      <c r="G317" s="84" t="s">
        <v>89</v>
      </c>
      <c r="H317" s="23" t="s">
        <v>65</v>
      </c>
      <c r="I317" s="23">
        <v>5</v>
      </c>
      <c r="J317" s="23" t="s">
        <v>526</v>
      </c>
      <c r="K317" s="23">
        <v>1.5</v>
      </c>
      <c r="L317" s="43">
        <f t="shared" si="23"/>
        <v>88.4</v>
      </c>
      <c r="M317" s="23">
        <v>80</v>
      </c>
      <c r="N317" s="23">
        <v>6</v>
      </c>
      <c r="O317" s="23">
        <f t="shared" si="24"/>
        <v>74</v>
      </c>
      <c r="P317" s="23" t="s">
        <v>46</v>
      </c>
      <c r="Q317" s="23" t="s">
        <v>599</v>
      </c>
      <c r="R317" s="58" t="s">
        <v>497</v>
      </c>
    </row>
    <row r="318" spans="1:18" ht="12.75">
      <c r="A318" s="85"/>
      <c r="B318" s="84"/>
      <c r="C318" s="85"/>
      <c r="D318" s="82"/>
      <c r="E318" s="83"/>
      <c r="F318" s="23">
        <v>2</v>
      </c>
      <c r="G318" s="84"/>
      <c r="H318" s="23" t="s">
        <v>62</v>
      </c>
      <c r="I318" s="23">
        <v>5</v>
      </c>
      <c r="J318" s="23">
        <v>6</v>
      </c>
      <c r="K318" s="23">
        <v>0.7</v>
      </c>
      <c r="L318" s="43">
        <f t="shared" si="23"/>
        <v>11.05</v>
      </c>
      <c r="M318" s="23">
        <v>10</v>
      </c>
      <c r="N318" s="23"/>
      <c r="O318" s="23">
        <f t="shared" si="24"/>
        <v>10</v>
      </c>
      <c r="P318" s="23" t="s">
        <v>46</v>
      </c>
      <c r="Q318" s="23" t="s">
        <v>600</v>
      </c>
      <c r="R318" s="58" t="s">
        <v>497</v>
      </c>
    </row>
    <row r="319" spans="1:18" ht="12.75">
      <c r="A319" s="85"/>
      <c r="B319" s="84"/>
      <c r="C319" s="85"/>
      <c r="D319" s="82"/>
      <c r="E319" s="83"/>
      <c r="F319" s="23">
        <v>2</v>
      </c>
      <c r="G319" s="84"/>
      <c r="H319" s="23" t="s">
        <v>62</v>
      </c>
      <c r="I319" s="23">
        <v>5</v>
      </c>
      <c r="J319" s="23" t="s">
        <v>207</v>
      </c>
      <c r="K319" s="23">
        <v>1.2</v>
      </c>
      <c r="L319" s="43">
        <f t="shared" si="23"/>
        <v>47.515</v>
      </c>
      <c r="M319" s="23">
        <v>43</v>
      </c>
      <c r="N319" s="23">
        <v>1</v>
      </c>
      <c r="O319" s="23">
        <f t="shared" si="24"/>
        <v>42</v>
      </c>
      <c r="P319" s="23" t="s">
        <v>46</v>
      </c>
      <c r="Q319" s="23" t="s">
        <v>601</v>
      </c>
      <c r="R319" s="58" t="s">
        <v>497</v>
      </c>
    </row>
    <row r="320" spans="1:18" ht="12.75">
      <c r="A320" s="85"/>
      <c r="B320" s="84"/>
      <c r="C320" s="85"/>
      <c r="D320" s="82"/>
      <c r="E320" s="83"/>
      <c r="F320" s="23">
        <v>2</v>
      </c>
      <c r="G320" s="84"/>
      <c r="H320" s="23" t="s">
        <v>65</v>
      </c>
      <c r="I320" s="23">
        <v>5</v>
      </c>
      <c r="J320" s="23">
        <v>13</v>
      </c>
      <c r="K320" s="23">
        <v>1.1</v>
      </c>
      <c r="L320" s="43">
        <f t="shared" si="23"/>
        <v>74.035</v>
      </c>
      <c r="M320" s="23">
        <v>67</v>
      </c>
      <c r="N320" s="23">
        <v>17</v>
      </c>
      <c r="O320" s="23">
        <f t="shared" si="24"/>
        <v>50</v>
      </c>
      <c r="P320" s="23" t="s">
        <v>46</v>
      </c>
      <c r="Q320" s="23" t="s">
        <v>602</v>
      </c>
      <c r="R320" s="58" t="s">
        <v>497</v>
      </c>
    </row>
    <row r="321" spans="1:18" ht="12.75" customHeight="1">
      <c r="A321" s="85">
        <v>99</v>
      </c>
      <c r="B321" s="84" t="s">
        <v>73</v>
      </c>
      <c r="C321" s="85" t="s">
        <v>60</v>
      </c>
      <c r="D321" s="82" t="s">
        <v>552</v>
      </c>
      <c r="E321" s="83">
        <v>44653</v>
      </c>
      <c r="F321" s="23">
        <v>2</v>
      </c>
      <c r="G321" s="84" t="s">
        <v>127</v>
      </c>
      <c r="H321" s="23" t="s">
        <v>62</v>
      </c>
      <c r="I321" s="23">
        <v>5</v>
      </c>
      <c r="J321" s="23" t="s">
        <v>553</v>
      </c>
      <c r="K321" s="23">
        <v>0.5</v>
      </c>
      <c r="L321" s="43">
        <f t="shared" si="23"/>
        <v>184.535</v>
      </c>
      <c r="M321" s="23">
        <v>167</v>
      </c>
      <c r="N321" s="23">
        <v>26</v>
      </c>
      <c r="O321" s="23">
        <f t="shared" si="24"/>
        <v>141</v>
      </c>
      <c r="P321" s="23" t="s">
        <v>46</v>
      </c>
      <c r="Q321" s="23" t="s">
        <v>603</v>
      </c>
      <c r="R321" s="58" t="s">
        <v>497</v>
      </c>
    </row>
    <row r="322" spans="1:18" ht="12.75">
      <c r="A322" s="85"/>
      <c r="B322" s="84"/>
      <c r="C322" s="85"/>
      <c r="D322" s="82"/>
      <c r="E322" s="83"/>
      <c r="F322" s="23">
        <v>2</v>
      </c>
      <c r="G322" s="84"/>
      <c r="H322" s="23" t="s">
        <v>65</v>
      </c>
      <c r="I322" s="23">
        <v>5</v>
      </c>
      <c r="J322" s="23" t="s">
        <v>66</v>
      </c>
      <c r="K322" s="23">
        <v>0.2</v>
      </c>
      <c r="L322" s="43">
        <f t="shared" si="23"/>
        <v>106.08</v>
      </c>
      <c r="M322" s="23">
        <v>96</v>
      </c>
      <c r="N322" s="23">
        <v>19</v>
      </c>
      <c r="O322" s="23">
        <f t="shared" si="24"/>
        <v>77</v>
      </c>
      <c r="P322" s="23" t="s">
        <v>46</v>
      </c>
      <c r="Q322" s="23" t="s">
        <v>604</v>
      </c>
      <c r="R322" s="58" t="s">
        <v>497</v>
      </c>
    </row>
    <row r="323" spans="1:18" ht="12.75">
      <c r="A323" s="85"/>
      <c r="B323" s="84"/>
      <c r="C323" s="85"/>
      <c r="D323" s="82"/>
      <c r="E323" s="83"/>
      <c r="F323" s="23">
        <v>2</v>
      </c>
      <c r="G323" s="84"/>
      <c r="H323" s="23" t="s">
        <v>62</v>
      </c>
      <c r="I323" s="23">
        <v>5</v>
      </c>
      <c r="J323" s="23" t="s">
        <v>554</v>
      </c>
      <c r="K323" s="23">
        <v>0.7</v>
      </c>
      <c r="L323" s="43">
        <f t="shared" si="23"/>
        <v>292.825</v>
      </c>
      <c r="M323" s="23">
        <v>265</v>
      </c>
      <c r="N323" s="23">
        <v>57</v>
      </c>
      <c r="O323" s="23">
        <f t="shared" si="24"/>
        <v>208</v>
      </c>
      <c r="P323" s="23" t="s">
        <v>46</v>
      </c>
      <c r="Q323" s="23" t="s">
        <v>605</v>
      </c>
      <c r="R323" s="58" t="s">
        <v>497</v>
      </c>
    </row>
    <row r="324" spans="1:18" ht="12.75">
      <c r="A324" s="85"/>
      <c r="B324" s="84"/>
      <c r="C324" s="85"/>
      <c r="D324" s="82"/>
      <c r="E324" s="83"/>
      <c r="F324" s="23">
        <v>2</v>
      </c>
      <c r="G324" s="84"/>
      <c r="H324" s="23" t="s">
        <v>62</v>
      </c>
      <c r="I324" s="23">
        <v>5</v>
      </c>
      <c r="J324" s="23" t="s">
        <v>555</v>
      </c>
      <c r="K324" s="23">
        <v>1</v>
      </c>
      <c r="L324" s="43">
        <f t="shared" si="23"/>
        <v>344.76</v>
      </c>
      <c r="M324" s="23">
        <v>312</v>
      </c>
      <c r="N324" s="23">
        <v>61</v>
      </c>
      <c r="O324" s="23">
        <f t="shared" si="24"/>
        <v>251</v>
      </c>
      <c r="P324" s="23" t="s">
        <v>46</v>
      </c>
      <c r="Q324" s="23" t="s">
        <v>606</v>
      </c>
      <c r="R324" s="58" t="s">
        <v>497</v>
      </c>
    </row>
    <row r="325" spans="1:18" ht="12.75">
      <c r="A325" s="85"/>
      <c r="B325" s="84"/>
      <c r="C325" s="85"/>
      <c r="D325" s="82"/>
      <c r="E325" s="83"/>
      <c r="F325" s="23">
        <v>2</v>
      </c>
      <c r="G325" s="84"/>
      <c r="H325" s="23" t="s">
        <v>62</v>
      </c>
      <c r="I325" s="23">
        <v>5</v>
      </c>
      <c r="J325" s="23" t="s">
        <v>556</v>
      </c>
      <c r="K325" s="23">
        <v>0.8</v>
      </c>
      <c r="L325" s="43">
        <f t="shared" si="23"/>
        <v>367.965</v>
      </c>
      <c r="M325" s="23">
        <v>333</v>
      </c>
      <c r="N325" s="23">
        <v>63</v>
      </c>
      <c r="O325" s="23">
        <f t="shared" si="24"/>
        <v>270</v>
      </c>
      <c r="P325" s="23" t="s">
        <v>46</v>
      </c>
      <c r="Q325" s="23" t="s">
        <v>607</v>
      </c>
      <c r="R325" s="58" t="s">
        <v>497</v>
      </c>
    </row>
    <row r="326" spans="1:18" ht="12.75">
      <c r="A326" s="85">
        <v>100</v>
      </c>
      <c r="B326" s="84" t="s">
        <v>73</v>
      </c>
      <c r="C326" s="85" t="s">
        <v>83</v>
      </c>
      <c r="D326" s="82" t="s">
        <v>557</v>
      </c>
      <c r="E326" s="83">
        <v>44655</v>
      </c>
      <c r="F326" s="23">
        <v>4</v>
      </c>
      <c r="G326" s="84" t="s">
        <v>89</v>
      </c>
      <c r="H326" s="23" t="s">
        <v>65</v>
      </c>
      <c r="I326" s="23">
        <v>112</v>
      </c>
      <c r="J326" s="23">
        <v>6</v>
      </c>
      <c r="K326" s="23">
        <v>1.9</v>
      </c>
      <c r="L326" s="43">
        <f t="shared" si="23"/>
        <v>440.895</v>
      </c>
      <c r="M326" s="23">
        <v>399</v>
      </c>
      <c r="N326" s="23">
        <v>80</v>
      </c>
      <c r="O326" s="23">
        <f t="shared" si="24"/>
        <v>319</v>
      </c>
      <c r="P326" s="23" t="s">
        <v>80</v>
      </c>
      <c r="Q326" s="23" t="s">
        <v>610</v>
      </c>
      <c r="R326" s="58" t="s">
        <v>497</v>
      </c>
    </row>
    <row r="327" spans="1:18" ht="12.75">
      <c r="A327" s="85"/>
      <c r="B327" s="84"/>
      <c r="C327" s="85"/>
      <c r="D327" s="82"/>
      <c r="E327" s="83"/>
      <c r="F327" s="23">
        <v>4</v>
      </c>
      <c r="G327" s="84"/>
      <c r="H327" s="23" t="s">
        <v>65</v>
      </c>
      <c r="I327" s="23">
        <v>112</v>
      </c>
      <c r="J327" s="23">
        <v>7</v>
      </c>
      <c r="K327" s="23">
        <v>1.3</v>
      </c>
      <c r="L327" s="43">
        <f t="shared" si="23"/>
        <v>501.449</v>
      </c>
      <c r="M327" s="23">
        <v>453.8</v>
      </c>
      <c r="N327" s="23">
        <v>91.6</v>
      </c>
      <c r="O327" s="23">
        <f t="shared" si="24"/>
        <v>362.20000000000005</v>
      </c>
      <c r="P327" s="23" t="s">
        <v>80</v>
      </c>
      <c r="Q327" s="23" t="s">
        <v>611</v>
      </c>
      <c r="R327" s="58" t="s">
        <v>497</v>
      </c>
    </row>
    <row r="328" spans="1:18" ht="12.75">
      <c r="A328" s="85"/>
      <c r="B328" s="84"/>
      <c r="C328" s="85"/>
      <c r="D328" s="82"/>
      <c r="E328" s="83"/>
      <c r="F328" s="23">
        <v>4</v>
      </c>
      <c r="G328" s="84"/>
      <c r="H328" s="23" t="s">
        <v>65</v>
      </c>
      <c r="I328" s="23">
        <v>112</v>
      </c>
      <c r="J328" s="23">
        <v>8</v>
      </c>
      <c r="K328" s="23">
        <v>2</v>
      </c>
      <c r="L328" s="43">
        <f t="shared" si="23"/>
        <v>562.003</v>
      </c>
      <c r="M328" s="23">
        <v>508.6</v>
      </c>
      <c r="N328" s="23">
        <v>103.2</v>
      </c>
      <c r="O328" s="23">
        <f t="shared" si="24"/>
        <v>405.40000000000003</v>
      </c>
      <c r="P328" s="23" t="s">
        <v>80</v>
      </c>
      <c r="Q328" s="23" t="s">
        <v>612</v>
      </c>
      <c r="R328" s="58" t="s">
        <v>497</v>
      </c>
    </row>
    <row r="329" spans="1:18" ht="12.75">
      <c r="A329" s="85">
        <v>101</v>
      </c>
      <c r="B329" s="84" t="s">
        <v>73</v>
      </c>
      <c r="C329" s="85" t="s">
        <v>83</v>
      </c>
      <c r="D329" s="82" t="s">
        <v>558</v>
      </c>
      <c r="E329" s="83">
        <v>44656</v>
      </c>
      <c r="F329" s="23">
        <v>4</v>
      </c>
      <c r="G329" s="84" t="s">
        <v>82</v>
      </c>
      <c r="H329" s="23" t="s">
        <v>65</v>
      </c>
      <c r="I329" s="23">
        <v>112</v>
      </c>
      <c r="J329" s="23">
        <v>15</v>
      </c>
      <c r="K329" s="23">
        <v>2.7</v>
      </c>
      <c r="L329" s="43">
        <f t="shared" si="23"/>
        <v>26.52</v>
      </c>
      <c r="M329" s="23">
        <v>24</v>
      </c>
      <c r="N329" s="23">
        <v>0</v>
      </c>
      <c r="O329" s="23">
        <f t="shared" si="24"/>
        <v>24</v>
      </c>
      <c r="P329" s="23" t="s">
        <v>80</v>
      </c>
      <c r="Q329" s="23" t="s">
        <v>613</v>
      </c>
      <c r="R329" s="58" t="s">
        <v>497</v>
      </c>
    </row>
    <row r="330" spans="1:18" ht="12.75">
      <c r="A330" s="85"/>
      <c r="B330" s="84"/>
      <c r="C330" s="85"/>
      <c r="D330" s="82"/>
      <c r="E330" s="83"/>
      <c r="F330" s="23">
        <v>2</v>
      </c>
      <c r="G330" s="84"/>
      <c r="H330" s="23" t="s">
        <v>65</v>
      </c>
      <c r="I330" s="23">
        <v>121</v>
      </c>
      <c r="J330" s="23">
        <v>15</v>
      </c>
      <c r="K330" s="23">
        <v>3.5</v>
      </c>
      <c r="L330" s="43">
        <f t="shared" si="23"/>
        <v>82.875</v>
      </c>
      <c r="M330" s="23">
        <v>75</v>
      </c>
      <c r="N330" s="23">
        <v>0</v>
      </c>
      <c r="O330" s="23">
        <f t="shared" si="24"/>
        <v>75</v>
      </c>
      <c r="P330" s="23" t="s">
        <v>72</v>
      </c>
      <c r="Q330" s="23" t="s">
        <v>614</v>
      </c>
      <c r="R330" s="58" t="s">
        <v>497</v>
      </c>
    </row>
    <row r="331" spans="1:18" ht="24" customHeight="1">
      <c r="A331" s="44">
        <v>102</v>
      </c>
      <c r="B331" s="23" t="s">
        <v>73</v>
      </c>
      <c r="C331" s="44" t="s">
        <v>69</v>
      </c>
      <c r="D331" s="45" t="s">
        <v>567</v>
      </c>
      <c r="E331" s="27">
        <v>44658</v>
      </c>
      <c r="F331" s="23">
        <v>4</v>
      </c>
      <c r="G331" s="23" t="s">
        <v>77</v>
      </c>
      <c r="H331" s="23" t="s">
        <v>65</v>
      </c>
      <c r="I331" s="23">
        <v>55</v>
      </c>
      <c r="J331" s="23">
        <v>11</v>
      </c>
      <c r="K331" s="23">
        <v>2.4</v>
      </c>
      <c r="L331" s="43">
        <f t="shared" si="23"/>
        <v>102.765</v>
      </c>
      <c r="M331" s="23">
        <v>93</v>
      </c>
      <c r="N331" s="23">
        <v>51</v>
      </c>
      <c r="O331" s="23">
        <f aca="true" t="shared" si="25" ref="O331:O339">M331-N331</f>
        <v>42</v>
      </c>
      <c r="P331" s="23" t="s">
        <v>72</v>
      </c>
      <c r="Q331" s="23" t="s">
        <v>615</v>
      </c>
      <c r="R331" s="58" t="s">
        <v>497</v>
      </c>
    </row>
    <row r="332" spans="1:18" ht="22.5">
      <c r="A332" s="44">
        <v>103</v>
      </c>
      <c r="B332" s="23" t="s">
        <v>73</v>
      </c>
      <c r="C332" s="44" t="s">
        <v>199</v>
      </c>
      <c r="D332" s="45" t="s">
        <v>568</v>
      </c>
      <c r="E332" s="27">
        <v>44658</v>
      </c>
      <c r="F332" s="23">
        <v>4</v>
      </c>
      <c r="G332" s="23" t="s">
        <v>77</v>
      </c>
      <c r="H332" s="23" t="s">
        <v>65</v>
      </c>
      <c r="I332" s="23">
        <v>129</v>
      </c>
      <c r="J332" s="23" t="s">
        <v>55</v>
      </c>
      <c r="K332" s="23">
        <v>2.5</v>
      </c>
      <c r="L332" s="43">
        <f aca="true" t="shared" si="26" ref="L332:L342">M332*110.5/100</f>
        <v>124.865</v>
      </c>
      <c r="M332" s="23">
        <v>113</v>
      </c>
      <c r="N332" s="23">
        <v>85</v>
      </c>
      <c r="O332" s="23">
        <f t="shared" si="25"/>
        <v>28</v>
      </c>
      <c r="P332" s="23" t="s">
        <v>168</v>
      </c>
      <c r="Q332" s="23" t="s">
        <v>618</v>
      </c>
      <c r="R332" s="58" t="s">
        <v>497</v>
      </c>
    </row>
    <row r="333" spans="1:18" ht="22.5">
      <c r="A333" s="44">
        <v>104</v>
      </c>
      <c r="B333" s="23" t="s">
        <v>73</v>
      </c>
      <c r="C333" s="44" t="s">
        <v>294</v>
      </c>
      <c r="D333" s="45" t="s">
        <v>569</v>
      </c>
      <c r="E333" s="27">
        <v>44658</v>
      </c>
      <c r="F333" s="23">
        <v>4</v>
      </c>
      <c r="G333" s="23" t="s">
        <v>89</v>
      </c>
      <c r="H333" s="23" t="s">
        <v>51</v>
      </c>
      <c r="I333" s="23">
        <v>28</v>
      </c>
      <c r="J333" s="23">
        <v>8</v>
      </c>
      <c r="K333" s="23">
        <v>4.6</v>
      </c>
      <c r="L333" s="43">
        <f t="shared" si="26"/>
        <v>177.905</v>
      </c>
      <c r="M333" s="23">
        <v>161</v>
      </c>
      <c r="N333" s="23">
        <v>26</v>
      </c>
      <c r="O333" s="23">
        <f t="shared" si="25"/>
        <v>135</v>
      </c>
      <c r="P333" s="23" t="s">
        <v>296</v>
      </c>
      <c r="Q333" s="23" t="s">
        <v>642</v>
      </c>
      <c r="R333" s="58" t="s">
        <v>497</v>
      </c>
    </row>
    <row r="334" spans="1:18" ht="13.5" customHeight="1">
      <c r="A334" s="85">
        <v>105</v>
      </c>
      <c r="B334" s="84" t="s">
        <v>73</v>
      </c>
      <c r="C334" s="85" t="s">
        <v>69</v>
      </c>
      <c r="D334" s="82" t="s">
        <v>570</v>
      </c>
      <c r="E334" s="83">
        <v>44658</v>
      </c>
      <c r="F334" s="23">
        <v>4</v>
      </c>
      <c r="G334" s="84" t="s">
        <v>89</v>
      </c>
      <c r="H334" s="23" t="s">
        <v>53</v>
      </c>
      <c r="I334" s="23">
        <v>18</v>
      </c>
      <c r="J334" s="23">
        <v>10</v>
      </c>
      <c r="K334" s="23">
        <v>0.3</v>
      </c>
      <c r="L334" s="43">
        <f t="shared" si="26"/>
        <v>12.155</v>
      </c>
      <c r="M334" s="23">
        <v>11</v>
      </c>
      <c r="N334" s="23">
        <v>3</v>
      </c>
      <c r="O334" s="23">
        <f t="shared" si="25"/>
        <v>8</v>
      </c>
      <c r="P334" s="23" t="s">
        <v>80</v>
      </c>
      <c r="Q334" s="23" t="s">
        <v>616</v>
      </c>
      <c r="R334" s="58" t="s">
        <v>497</v>
      </c>
    </row>
    <row r="335" spans="1:18" ht="12.75">
      <c r="A335" s="85"/>
      <c r="B335" s="84"/>
      <c r="C335" s="85"/>
      <c r="D335" s="82"/>
      <c r="E335" s="83"/>
      <c r="F335" s="23">
        <v>4</v>
      </c>
      <c r="G335" s="84"/>
      <c r="H335" s="23" t="s">
        <v>65</v>
      </c>
      <c r="I335" s="23">
        <v>18</v>
      </c>
      <c r="J335" s="23">
        <v>11</v>
      </c>
      <c r="K335" s="23">
        <v>0.3</v>
      </c>
      <c r="L335" s="43">
        <f t="shared" si="26"/>
        <v>18.785</v>
      </c>
      <c r="M335" s="23">
        <v>17</v>
      </c>
      <c r="N335" s="23">
        <v>9</v>
      </c>
      <c r="O335" s="23">
        <f t="shared" si="25"/>
        <v>8</v>
      </c>
      <c r="P335" s="23" t="s">
        <v>80</v>
      </c>
      <c r="Q335" s="23" t="s">
        <v>617</v>
      </c>
      <c r="R335" s="58" t="s">
        <v>497</v>
      </c>
    </row>
    <row r="336" spans="1:18" ht="12.75">
      <c r="A336" s="85">
        <v>106</v>
      </c>
      <c r="B336" s="84" t="s">
        <v>73</v>
      </c>
      <c r="C336" s="85" t="s">
        <v>304</v>
      </c>
      <c r="D336" s="82" t="s">
        <v>571</v>
      </c>
      <c r="E336" s="83">
        <v>44659</v>
      </c>
      <c r="F336" s="23">
        <v>4</v>
      </c>
      <c r="G336" s="84" t="s">
        <v>89</v>
      </c>
      <c r="H336" s="23" t="s">
        <v>62</v>
      </c>
      <c r="I336" s="23">
        <v>5</v>
      </c>
      <c r="J336" s="23">
        <v>24</v>
      </c>
      <c r="K336" s="23">
        <v>1.7</v>
      </c>
      <c r="L336" s="43">
        <f t="shared" si="26"/>
        <v>124.865</v>
      </c>
      <c r="M336" s="23">
        <v>113</v>
      </c>
      <c r="N336" s="23">
        <v>17</v>
      </c>
      <c r="O336" s="23">
        <f t="shared" si="25"/>
        <v>96</v>
      </c>
      <c r="P336" s="23" t="s">
        <v>306</v>
      </c>
      <c r="Q336" s="23" t="s">
        <v>643</v>
      </c>
      <c r="R336" s="58" t="s">
        <v>497</v>
      </c>
    </row>
    <row r="337" spans="1:18" ht="12.75">
      <c r="A337" s="85"/>
      <c r="B337" s="84"/>
      <c r="C337" s="85"/>
      <c r="D337" s="82"/>
      <c r="E337" s="83"/>
      <c r="F337" s="23">
        <v>4</v>
      </c>
      <c r="G337" s="84"/>
      <c r="H337" s="23" t="s">
        <v>62</v>
      </c>
      <c r="I337" s="23">
        <v>8</v>
      </c>
      <c r="J337" s="23">
        <v>32</v>
      </c>
      <c r="K337" s="23">
        <v>3.8</v>
      </c>
      <c r="L337" s="43">
        <f t="shared" si="26"/>
        <v>175.695</v>
      </c>
      <c r="M337" s="23">
        <v>159</v>
      </c>
      <c r="N337" s="23">
        <v>21</v>
      </c>
      <c r="O337" s="23">
        <f t="shared" si="25"/>
        <v>138</v>
      </c>
      <c r="P337" s="23" t="s">
        <v>306</v>
      </c>
      <c r="Q337" s="23" t="s">
        <v>644</v>
      </c>
      <c r="R337" s="58" t="s">
        <v>497</v>
      </c>
    </row>
    <row r="338" spans="1:18" ht="24" customHeight="1">
      <c r="A338" s="44">
        <v>107</v>
      </c>
      <c r="B338" s="23" t="s">
        <v>73</v>
      </c>
      <c r="C338" s="44" t="s">
        <v>294</v>
      </c>
      <c r="D338" s="45" t="s">
        <v>572</v>
      </c>
      <c r="E338" s="27">
        <v>44659</v>
      </c>
      <c r="F338" s="23">
        <v>2</v>
      </c>
      <c r="G338" s="23" t="s">
        <v>89</v>
      </c>
      <c r="H338" s="23" t="s">
        <v>62</v>
      </c>
      <c r="I338" s="23">
        <v>40</v>
      </c>
      <c r="J338" s="23" t="s">
        <v>573</v>
      </c>
      <c r="K338" s="23">
        <v>18.1</v>
      </c>
      <c r="L338" s="43">
        <f t="shared" si="26"/>
        <v>655.265</v>
      </c>
      <c r="M338" s="23">
        <v>593</v>
      </c>
      <c r="N338" s="23">
        <v>99</v>
      </c>
      <c r="O338" s="23">
        <f t="shared" si="25"/>
        <v>494</v>
      </c>
      <c r="P338" s="23" t="s">
        <v>296</v>
      </c>
      <c r="Q338" s="23" t="s">
        <v>645</v>
      </c>
      <c r="R338" s="58" t="s">
        <v>497</v>
      </c>
    </row>
    <row r="339" spans="1:18" ht="22.5">
      <c r="A339" s="44">
        <v>108</v>
      </c>
      <c r="B339" s="23" t="s">
        <v>73</v>
      </c>
      <c r="C339" s="44" t="s">
        <v>74</v>
      </c>
      <c r="D339" s="45" t="s">
        <v>574</v>
      </c>
      <c r="E339" s="27">
        <v>44662</v>
      </c>
      <c r="F339" s="23">
        <v>4</v>
      </c>
      <c r="G339" s="23" t="s">
        <v>77</v>
      </c>
      <c r="H339" s="23" t="s">
        <v>65</v>
      </c>
      <c r="I339" s="23">
        <v>65</v>
      </c>
      <c r="J339" s="23" t="s">
        <v>575</v>
      </c>
      <c r="K339" s="23">
        <v>2.8</v>
      </c>
      <c r="L339" s="43">
        <f t="shared" si="26"/>
        <v>148.07</v>
      </c>
      <c r="M339" s="23">
        <v>134</v>
      </c>
      <c r="N339" s="23">
        <v>67</v>
      </c>
      <c r="O339" s="23">
        <f t="shared" si="25"/>
        <v>67</v>
      </c>
      <c r="P339" s="23" t="s">
        <v>80</v>
      </c>
      <c r="Q339" s="23" t="s">
        <v>620</v>
      </c>
      <c r="R339" s="58" t="s">
        <v>497</v>
      </c>
    </row>
    <row r="340" spans="1:18" ht="14.25" customHeight="1">
      <c r="A340" s="85">
        <v>109</v>
      </c>
      <c r="B340" s="84" t="s">
        <v>73</v>
      </c>
      <c r="C340" s="85" t="s">
        <v>297</v>
      </c>
      <c r="D340" s="82" t="s">
        <v>576</v>
      </c>
      <c r="E340" s="83">
        <v>44664</v>
      </c>
      <c r="F340" s="23">
        <v>4</v>
      </c>
      <c r="G340" s="84" t="s">
        <v>89</v>
      </c>
      <c r="H340" s="23" t="s">
        <v>65</v>
      </c>
      <c r="I340" s="23">
        <v>66</v>
      </c>
      <c r="J340" s="23">
        <v>11</v>
      </c>
      <c r="K340" s="23">
        <v>1</v>
      </c>
      <c r="L340" s="43">
        <f t="shared" si="26"/>
        <v>83.98</v>
      </c>
      <c r="M340" s="23">
        <v>76</v>
      </c>
      <c r="N340" s="23">
        <v>55</v>
      </c>
      <c r="O340" s="23">
        <f aca="true" t="shared" si="27" ref="O340:O352">M340-N340</f>
        <v>21</v>
      </c>
      <c r="P340" s="23" t="s">
        <v>299</v>
      </c>
      <c r="Q340" s="23" t="s">
        <v>646</v>
      </c>
      <c r="R340" s="58" t="s">
        <v>497</v>
      </c>
    </row>
    <row r="341" spans="1:18" ht="12.75">
      <c r="A341" s="85"/>
      <c r="B341" s="84"/>
      <c r="C341" s="85"/>
      <c r="D341" s="82"/>
      <c r="E341" s="83"/>
      <c r="F341" s="23">
        <v>4</v>
      </c>
      <c r="G341" s="84"/>
      <c r="H341" s="23" t="s">
        <v>65</v>
      </c>
      <c r="I341" s="23">
        <v>66</v>
      </c>
      <c r="J341" s="23">
        <v>21</v>
      </c>
      <c r="K341" s="23">
        <v>1.8</v>
      </c>
      <c r="L341" s="43">
        <f t="shared" si="26"/>
        <v>116.025</v>
      </c>
      <c r="M341" s="23">
        <v>105</v>
      </c>
      <c r="N341" s="23">
        <v>62</v>
      </c>
      <c r="O341" s="23">
        <f t="shared" si="27"/>
        <v>43</v>
      </c>
      <c r="P341" s="23" t="s">
        <v>299</v>
      </c>
      <c r="Q341" s="23" t="s">
        <v>647</v>
      </c>
      <c r="R341" s="58" t="s">
        <v>497</v>
      </c>
    </row>
    <row r="342" spans="1:18" ht="12.75">
      <c r="A342" s="85"/>
      <c r="B342" s="84"/>
      <c r="C342" s="85"/>
      <c r="D342" s="82"/>
      <c r="E342" s="83"/>
      <c r="F342" s="23">
        <v>4</v>
      </c>
      <c r="G342" s="84"/>
      <c r="H342" s="23" t="s">
        <v>65</v>
      </c>
      <c r="I342" s="23">
        <v>66</v>
      </c>
      <c r="J342" s="23">
        <v>22</v>
      </c>
      <c r="K342" s="23">
        <v>1.2</v>
      </c>
      <c r="L342" s="43">
        <f t="shared" si="26"/>
        <v>93.925</v>
      </c>
      <c r="M342" s="23">
        <v>85</v>
      </c>
      <c r="N342" s="23">
        <v>53</v>
      </c>
      <c r="O342" s="23">
        <f t="shared" si="27"/>
        <v>32</v>
      </c>
      <c r="P342" s="23" t="s">
        <v>299</v>
      </c>
      <c r="Q342" s="23" t="s">
        <v>648</v>
      </c>
      <c r="R342" s="58" t="s">
        <v>497</v>
      </c>
    </row>
    <row r="343" spans="1:18" ht="24" customHeight="1">
      <c r="A343" s="44">
        <v>110</v>
      </c>
      <c r="B343" s="23" t="s">
        <v>73</v>
      </c>
      <c r="C343" s="44" t="s">
        <v>297</v>
      </c>
      <c r="D343" s="45" t="s">
        <v>577</v>
      </c>
      <c r="E343" s="27">
        <v>44665</v>
      </c>
      <c r="F343" s="23">
        <v>4</v>
      </c>
      <c r="G343" s="23" t="s">
        <v>127</v>
      </c>
      <c r="H343" s="23" t="s">
        <v>65</v>
      </c>
      <c r="I343" s="23">
        <v>34</v>
      </c>
      <c r="J343" s="23" t="s">
        <v>542</v>
      </c>
      <c r="K343" s="23">
        <v>1</v>
      </c>
      <c r="L343" s="43">
        <f aca="true" t="shared" si="28" ref="L343:L353">M343*110.5/100</f>
        <v>429.845</v>
      </c>
      <c r="M343" s="23">
        <v>389</v>
      </c>
      <c r="N343" s="23">
        <v>231</v>
      </c>
      <c r="O343" s="23">
        <f t="shared" si="27"/>
        <v>158</v>
      </c>
      <c r="P343" s="23" t="s">
        <v>299</v>
      </c>
      <c r="Q343" s="23" t="s">
        <v>649</v>
      </c>
      <c r="R343" s="58" t="s">
        <v>497</v>
      </c>
    </row>
    <row r="344" spans="1:18" ht="12.75">
      <c r="A344" s="85">
        <v>111</v>
      </c>
      <c r="B344" s="84" t="s">
        <v>73</v>
      </c>
      <c r="C344" s="85" t="s">
        <v>303</v>
      </c>
      <c r="D344" s="82" t="s">
        <v>578</v>
      </c>
      <c r="E344" s="83">
        <v>44665</v>
      </c>
      <c r="F344" s="23">
        <v>4</v>
      </c>
      <c r="G344" s="84" t="s">
        <v>127</v>
      </c>
      <c r="H344" s="23" t="s">
        <v>65</v>
      </c>
      <c r="I344" s="23">
        <v>10</v>
      </c>
      <c r="J344" s="23" t="s">
        <v>117</v>
      </c>
      <c r="K344" s="23">
        <v>0.7</v>
      </c>
      <c r="L344" s="43">
        <f t="shared" si="28"/>
        <v>312.715</v>
      </c>
      <c r="M344" s="23">
        <v>283</v>
      </c>
      <c r="N344" s="23">
        <v>182</v>
      </c>
      <c r="O344" s="23">
        <f t="shared" si="27"/>
        <v>101</v>
      </c>
      <c r="P344" s="23" t="s">
        <v>579</v>
      </c>
      <c r="Q344" s="23" t="s">
        <v>650</v>
      </c>
      <c r="R344" s="58" t="s">
        <v>497</v>
      </c>
    </row>
    <row r="345" spans="1:18" ht="12.75">
      <c r="A345" s="85"/>
      <c r="B345" s="84"/>
      <c r="C345" s="85"/>
      <c r="D345" s="82"/>
      <c r="E345" s="83"/>
      <c r="F345" s="23">
        <v>2</v>
      </c>
      <c r="G345" s="84"/>
      <c r="H345" s="23" t="s">
        <v>65</v>
      </c>
      <c r="I345" s="23">
        <v>22</v>
      </c>
      <c r="J345" s="23" t="s">
        <v>542</v>
      </c>
      <c r="K345" s="23">
        <v>0.6</v>
      </c>
      <c r="L345" s="43">
        <f t="shared" si="28"/>
        <v>374.595</v>
      </c>
      <c r="M345" s="23">
        <v>339</v>
      </c>
      <c r="N345" s="23">
        <v>182</v>
      </c>
      <c r="O345" s="23">
        <f t="shared" si="27"/>
        <v>157</v>
      </c>
      <c r="P345" s="23" t="s">
        <v>579</v>
      </c>
      <c r="Q345" s="23" t="s">
        <v>651</v>
      </c>
      <c r="R345" s="58" t="s">
        <v>497</v>
      </c>
    </row>
    <row r="346" spans="1:18" ht="12.75">
      <c r="A346" s="85"/>
      <c r="B346" s="84"/>
      <c r="C346" s="85"/>
      <c r="D346" s="82"/>
      <c r="E346" s="83"/>
      <c r="F346" s="23">
        <v>4</v>
      </c>
      <c r="G346" s="84"/>
      <c r="H346" s="23" t="s">
        <v>65</v>
      </c>
      <c r="I346" s="23">
        <v>44</v>
      </c>
      <c r="J346" s="23" t="s">
        <v>117</v>
      </c>
      <c r="K346" s="23">
        <v>1</v>
      </c>
      <c r="L346" s="43">
        <f t="shared" si="28"/>
        <v>522.665</v>
      </c>
      <c r="M346" s="23">
        <v>473</v>
      </c>
      <c r="N346" s="23">
        <v>266</v>
      </c>
      <c r="O346" s="23">
        <f t="shared" si="27"/>
        <v>207</v>
      </c>
      <c r="P346" s="23" t="s">
        <v>579</v>
      </c>
      <c r="Q346" s="23" t="s">
        <v>652</v>
      </c>
      <c r="R346" s="58" t="s">
        <v>497</v>
      </c>
    </row>
    <row r="347" spans="1:18" ht="21" customHeight="1">
      <c r="A347" s="44">
        <v>112</v>
      </c>
      <c r="B347" s="23" t="s">
        <v>73</v>
      </c>
      <c r="C347" s="44" t="s">
        <v>294</v>
      </c>
      <c r="D347" s="45" t="s">
        <v>580</v>
      </c>
      <c r="E347" s="27">
        <v>44665</v>
      </c>
      <c r="F347" s="23">
        <v>4</v>
      </c>
      <c r="G347" s="23" t="s">
        <v>127</v>
      </c>
      <c r="H347" s="23" t="s">
        <v>65</v>
      </c>
      <c r="I347" s="23">
        <v>3</v>
      </c>
      <c r="J347" s="23" t="s">
        <v>543</v>
      </c>
      <c r="K347" s="23">
        <v>1</v>
      </c>
      <c r="L347" s="43">
        <f t="shared" si="28"/>
        <v>435.37</v>
      </c>
      <c r="M347" s="23">
        <v>394</v>
      </c>
      <c r="N347" s="23">
        <v>206</v>
      </c>
      <c r="O347" s="23">
        <f t="shared" si="27"/>
        <v>188</v>
      </c>
      <c r="P347" s="23" t="s">
        <v>579</v>
      </c>
      <c r="Q347" s="23" t="s">
        <v>653</v>
      </c>
      <c r="R347" s="58" t="s">
        <v>497</v>
      </c>
    </row>
    <row r="348" spans="1:18" ht="12.75">
      <c r="A348" s="85">
        <v>113</v>
      </c>
      <c r="B348" s="84" t="s">
        <v>73</v>
      </c>
      <c r="C348" s="85" t="s">
        <v>303</v>
      </c>
      <c r="D348" s="82" t="s">
        <v>581</v>
      </c>
      <c r="E348" s="83">
        <v>44665</v>
      </c>
      <c r="F348" s="23">
        <v>3</v>
      </c>
      <c r="G348" s="84" t="s">
        <v>127</v>
      </c>
      <c r="H348" s="23" t="s">
        <v>65</v>
      </c>
      <c r="I348" s="23">
        <v>1</v>
      </c>
      <c r="J348" s="23" t="s">
        <v>544</v>
      </c>
      <c r="K348" s="23">
        <v>0.9</v>
      </c>
      <c r="L348" s="43">
        <f t="shared" si="28"/>
        <v>427.635</v>
      </c>
      <c r="M348" s="23">
        <v>387</v>
      </c>
      <c r="N348" s="23">
        <v>203</v>
      </c>
      <c r="O348" s="23">
        <f t="shared" si="27"/>
        <v>184</v>
      </c>
      <c r="P348" s="23" t="s">
        <v>579</v>
      </c>
      <c r="Q348" s="23" t="s">
        <v>654</v>
      </c>
      <c r="R348" s="58" t="s">
        <v>497</v>
      </c>
    </row>
    <row r="349" spans="1:18" ht="12.75">
      <c r="A349" s="85"/>
      <c r="B349" s="84"/>
      <c r="C349" s="85"/>
      <c r="D349" s="82"/>
      <c r="E349" s="83"/>
      <c r="F349" s="23">
        <v>3</v>
      </c>
      <c r="G349" s="84"/>
      <c r="H349" s="23" t="s">
        <v>65</v>
      </c>
      <c r="I349" s="23">
        <v>2</v>
      </c>
      <c r="J349" s="23" t="s">
        <v>68</v>
      </c>
      <c r="K349" s="23">
        <v>0.4</v>
      </c>
      <c r="L349" s="43">
        <f t="shared" si="28"/>
        <v>156.91</v>
      </c>
      <c r="M349" s="23">
        <v>142</v>
      </c>
      <c r="N349" s="23">
        <v>29</v>
      </c>
      <c r="O349" s="23">
        <f t="shared" si="27"/>
        <v>113</v>
      </c>
      <c r="P349" s="23" t="s">
        <v>579</v>
      </c>
      <c r="Q349" s="23" t="s">
        <v>655</v>
      </c>
      <c r="R349" s="58" t="s">
        <v>497</v>
      </c>
    </row>
    <row r="350" spans="1:18" ht="22.5" customHeight="1">
      <c r="A350" s="44">
        <v>114</v>
      </c>
      <c r="B350" s="23" t="s">
        <v>73</v>
      </c>
      <c r="C350" s="44" t="s">
        <v>318</v>
      </c>
      <c r="D350" s="45" t="s">
        <v>582</v>
      </c>
      <c r="E350" s="27">
        <v>44665</v>
      </c>
      <c r="F350" s="23">
        <v>4</v>
      </c>
      <c r="G350" s="23" t="s">
        <v>77</v>
      </c>
      <c r="H350" s="23" t="s">
        <v>62</v>
      </c>
      <c r="I350" s="23">
        <v>24</v>
      </c>
      <c r="J350" s="23">
        <v>8</v>
      </c>
      <c r="K350" s="23">
        <v>8.4</v>
      </c>
      <c r="L350" s="43">
        <f t="shared" si="28"/>
        <v>815.49</v>
      </c>
      <c r="M350" s="23">
        <v>738</v>
      </c>
      <c r="N350" s="23">
        <v>0</v>
      </c>
      <c r="O350" s="23">
        <f t="shared" si="27"/>
        <v>738</v>
      </c>
      <c r="P350" s="23" t="s">
        <v>317</v>
      </c>
      <c r="Q350" s="23" t="s">
        <v>689</v>
      </c>
      <c r="R350" s="58" t="s">
        <v>497</v>
      </c>
    </row>
    <row r="351" spans="1:18" ht="12.75">
      <c r="A351" s="85">
        <v>115</v>
      </c>
      <c r="B351" s="84" t="s">
        <v>73</v>
      </c>
      <c r="C351" s="85" t="s">
        <v>166</v>
      </c>
      <c r="D351" s="82" t="s">
        <v>583</v>
      </c>
      <c r="E351" s="83">
        <v>44669</v>
      </c>
      <c r="F351" s="23">
        <v>4</v>
      </c>
      <c r="G351" s="84" t="s">
        <v>77</v>
      </c>
      <c r="H351" s="23" t="s">
        <v>65</v>
      </c>
      <c r="I351" s="23">
        <v>46</v>
      </c>
      <c r="J351" s="23">
        <v>11</v>
      </c>
      <c r="K351" s="23">
        <v>0.5</v>
      </c>
      <c r="L351" s="43">
        <f t="shared" si="28"/>
        <v>27.625</v>
      </c>
      <c r="M351" s="23">
        <v>25</v>
      </c>
      <c r="N351" s="23">
        <v>15</v>
      </c>
      <c r="O351" s="23">
        <f t="shared" si="27"/>
        <v>10</v>
      </c>
      <c r="P351" s="23" t="s">
        <v>168</v>
      </c>
      <c r="Q351" s="23" t="s">
        <v>622</v>
      </c>
      <c r="R351" s="58" t="s">
        <v>497</v>
      </c>
    </row>
    <row r="352" spans="1:18" ht="12.75">
      <c r="A352" s="85"/>
      <c r="B352" s="84"/>
      <c r="C352" s="85"/>
      <c r="D352" s="82"/>
      <c r="E352" s="83"/>
      <c r="F352" s="23">
        <v>4</v>
      </c>
      <c r="G352" s="84"/>
      <c r="H352" s="23" t="s">
        <v>65</v>
      </c>
      <c r="I352" s="23">
        <v>123</v>
      </c>
      <c r="J352" s="23" t="s">
        <v>527</v>
      </c>
      <c r="K352" s="23">
        <v>5.2</v>
      </c>
      <c r="L352" s="43">
        <f t="shared" si="28"/>
        <v>287.3</v>
      </c>
      <c r="M352" s="23">
        <v>260</v>
      </c>
      <c r="N352" s="23">
        <v>133</v>
      </c>
      <c r="O352" s="23">
        <f t="shared" si="27"/>
        <v>127</v>
      </c>
      <c r="P352" s="23" t="s">
        <v>168</v>
      </c>
      <c r="Q352" s="23" t="s">
        <v>623</v>
      </c>
      <c r="R352" s="58" t="s">
        <v>497</v>
      </c>
    </row>
    <row r="353" spans="1:18" ht="21" customHeight="1">
      <c r="A353" s="44">
        <v>116</v>
      </c>
      <c r="B353" s="23" t="s">
        <v>73</v>
      </c>
      <c r="C353" s="44" t="s">
        <v>199</v>
      </c>
      <c r="D353" s="45" t="s">
        <v>584</v>
      </c>
      <c r="E353" s="27">
        <v>44669</v>
      </c>
      <c r="F353" s="23">
        <v>4</v>
      </c>
      <c r="G353" s="23" t="s">
        <v>89</v>
      </c>
      <c r="H353" s="23" t="s">
        <v>65</v>
      </c>
      <c r="I353" s="23">
        <v>52</v>
      </c>
      <c r="J353" s="23">
        <v>21</v>
      </c>
      <c r="K353" s="23">
        <v>9.5</v>
      </c>
      <c r="L353" s="43">
        <f t="shared" si="28"/>
        <v>374.595</v>
      </c>
      <c r="M353" s="23">
        <v>339</v>
      </c>
      <c r="N353" s="23">
        <v>194</v>
      </c>
      <c r="O353" s="23">
        <f aca="true" t="shared" si="29" ref="O353:O362">M353-N353</f>
        <v>145</v>
      </c>
      <c r="P353" s="23" t="s">
        <v>168</v>
      </c>
      <c r="Q353" s="23" t="s">
        <v>619</v>
      </c>
      <c r="R353" s="58" t="s">
        <v>497</v>
      </c>
    </row>
    <row r="354" spans="1:18" ht="22.5">
      <c r="A354" s="44">
        <v>117</v>
      </c>
      <c r="B354" s="23" t="s">
        <v>73</v>
      </c>
      <c r="C354" s="44" t="s">
        <v>74</v>
      </c>
      <c r="D354" s="45" t="s">
        <v>593</v>
      </c>
      <c r="E354" s="27">
        <v>44678</v>
      </c>
      <c r="F354" s="23">
        <v>4</v>
      </c>
      <c r="G354" s="23" t="s">
        <v>77</v>
      </c>
      <c r="H354" s="23" t="s">
        <v>65</v>
      </c>
      <c r="I354" s="23">
        <v>6</v>
      </c>
      <c r="J354" s="23" t="s">
        <v>575</v>
      </c>
      <c r="K354" s="23">
        <v>3.2</v>
      </c>
      <c r="L354" s="43">
        <f>M354*110.5/100</f>
        <v>95.03</v>
      </c>
      <c r="M354" s="23">
        <v>86</v>
      </c>
      <c r="N354" s="23">
        <v>38</v>
      </c>
      <c r="O354" s="23">
        <f t="shared" si="29"/>
        <v>48</v>
      </c>
      <c r="P354" s="23" t="s">
        <v>80</v>
      </c>
      <c r="Q354" s="23" t="s">
        <v>621</v>
      </c>
      <c r="R354" s="58" t="s">
        <v>497</v>
      </c>
    </row>
    <row r="355" spans="1:18" ht="14.25" customHeight="1">
      <c r="A355" s="85">
        <v>118</v>
      </c>
      <c r="B355" s="84" t="s">
        <v>73</v>
      </c>
      <c r="C355" s="85" t="s">
        <v>45</v>
      </c>
      <c r="D355" s="82" t="s">
        <v>594</v>
      </c>
      <c r="E355" s="83">
        <v>44679</v>
      </c>
      <c r="F355" s="23">
        <v>4</v>
      </c>
      <c r="G355" s="84" t="s">
        <v>226</v>
      </c>
      <c r="H355" s="23" t="s">
        <v>65</v>
      </c>
      <c r="I355" s="23">
        <v>117</v>
      </c>
      <c r="J355" s="23">
        <v>31</v>
      </c>
      <c r="K355" s="23">
        <v>2.6</v>
      </c>
      <c r="L355" s="43">
        <v>23</v>
      </c>
      <c r="M355" s="23">
        <v>0</v>
      </c>
      <c r="N355" s="23">
        <v>0</v>
      </c>
      <c r="O355" s="23">
        <f t="shared" si="29"/>
        <v>0</v>
      </c>
      <c r="P355" s="23" t="s">
        <v>63</v>
      </c>
      <c r="Q355" s="23" t="s">
        <v>624</v>
      </c>
      <c r="R355" s="58" t="s">
        <v>497</v>
      </c>
    </row>
    <row r="356" spans="1:18" ht="12.75">
      <c r="A356" s="85"/>
      <c r="B356" s="84"/>
      <c r="C356" s="85"/>
      <c r="D356" s="82"/>
      <c r="E356" s="83"/>
      <c r="F356" s="23">
        <v>4</v>
      </c>
      <c r="G356" s="84"/>
      <c r="H356" s="23" t="s">
        <v>65</v>
      </c>
      <c r="I356" s="23">
        <v>125</v>
      </c>
      <c r="J356" s="23">
        <v>21</v>
      </c>
      <c r="K356" s="23">
        <v>1.9</v>
      </c>
      <c r="L356" s="43">
        <v>26</v>
      </c>
      <c r="M356" s="23">
        <v>0</v>
      </c>
      <c r="N356" s="23">
        <v>0</v>
      </c>
      <c r="O356" s="23">
        <f t="shared" si="29"/>
        <v>0</v>
      </c>
      <c r="P356" s="23" t="s">
        <v>63</v>
      </c>
      <c r="Q356" s="23" t="s">
        <v>625</v>
      </c>
      <c r="R356" s="58" t="s">
        <v>497</v>
      </c>
    </row>
    <row r="357" spans="1:18" ht="12.75">
      <c r="A357" s="85">
        <v>119</v>
      </c>
      <c r="B357" s="84" t="s">
        <v>73</v>
      </c>
      <c r="C357" s="85" t="s">
        <v>60</v>
      </c>
      <c r="D357" s="82" t="s">
        <v>596</v>
      </c>
      <c r="E357" s="83">
        <v>44680</v>
      </c>
      <c r="F357" s="23">
        <v>2</v>
      </c>
      <c r="G357" s="84" t="s">
        <v>89</v>
      </c>
      <c r="H357" s="23" t="s">
        <v>62</v>
      </c>
      <c r="I357" s="23">
        <v>2</v>
      </c>
      <c r="J357" s="23">
        <v>12</v>
      </c>
      <c r="K357" s="23">
        <v>1.2</v>
      </c>
      <c r="L357" s="43">
        <f aca="true" t="shared" si="30" ref="L357:L362">M357*110.5/100</f>
        <v>43.095</v>
      </c>
      <c r="M357" s="23">
        <v>39</v>
      </c>
      <c r="N357" s="23">
        <v>3</v>
      </c>
      <c r="O357" s="23">
        <f t="shared" si="29"/>
        <v>36</v>
      </c>
      <c r="P357" s="23" t="s">
        <v>63</v>
      </c>
      <c r="Q357" s="23" t="s">
        <v>609</v>
      </c>
      <c r="R357" s="58" t="s">
        <v>497</v>
      </c>
    </row>
    <row r="358" spans="1:18" ht="12.75">
      <c r="A358" s="85"/>
      <c r="B358" s="84"/>
      <c r="C358" s="85"/>
      <c r="D358" s="82"/>
      <c r="E358" s="83"/>
      <c r="F358" s="23">
        <v>2</v>
      </c>
      <c r="G358" s="84"/>
      <c r="H358" s="23" t="s">
        <v>62</v>
      </c>
      <c r="I358" s="23">
        <v>5</v>
      </c>
      <c r="J358" s="23">
        <v>3</v>
      </c>
      <c r="K358" s="23">
        <v>2.5</v>
      </c>
      <c r="L358" s="43">
        <f t="shared" si="30"/>
        <v>140.335</v>
      </c>
      <c r="M358" s="23">
        <v>127</v>
      </c>
      <c r="N358" s="23">
        <v>18</v>
      </c>
      <c r="O358" s="23">
        <f t="shared" si="29"/>
        <v>109</v>
      </c>
      <c r="P358" s="23" t="s">
        <v>63</v>
      </c>
      <c r="Q358" s="23" t="s">
        <v>608</v>
      </c>
      <c r="R358" s="58" t="s">
        <v>497</v>
      </c>
    </row>
    <row r="359" spans="1:18" ht="12.75" customHeight="1">
      <c r="A359" s="85">
        <v>120</v>
      </c>
      <c r="B359" s="84" t="s">
        <v>73</v>
      </c>
      <c r="C359" s="85" t="s">
        <v>300</v>
      </c>
      <c r="D359" s="82" t="s">
        <v>597</v>
      </c>
      <c r="E359" s="83">
        <v>44680</v>
      </c>
      <c r="F359" s="23">
        <v>4</v>
      </c>
      <c r="G359" s="84" t="s">
        <v>89</v>
      </c>
      <c r="H359" s="23" t="s">
        <v>598</v>
      </c>
      <c r="I359" s="23">
        <v>13</v>
      </c>
      <c r="J359" s="23">
        <v>19</v>
      </c>
      <c r="K359" s="23">
        <v>5.5</v>
      </c>
      <c r="L359" s="43">
        <f t="shared" si="30"/>
        <v>259.675</v>
      </c>
      <c r="M359" s="23">
        <v>235</v>
      </c>
      <c r="N359" s="23">
        <v>125</v>
      </c>
      <c r="O359" s="23">
        <f t="shared" si="29"/>
        <v>110</v>
      </c>
      <c r="P359" s="23" t="s">
        <v>296</v>
      </c>
      <c r="Q359" s="23" t="s">
        <v>656</v>
      </c>
      <c r="R359" s="58" t="s">
        <v>497</v>
      </c>
    </row>
    <row r="360" spans="1:18" ht="12.75">
      <c r="A360" s="85"/>
      <c r="B360" s="84"/>
      <c r="C360" s="85"/>
      <c r="D360" s="82"/>
      <c r="E360" s="83"/>
      <c r="F360" s="23">
        <v>4</v>
      </c>
      <c r="G360" s="84"/>
      <c r="H360" s="23" t="s">
        <v>598</v>
      </c>
      <c r="I360" s="23">
        <v>22</v>
      </c>
      <c r="J360" s="23">
        <v>56</v>
      </c>
      <c r="K360" s="23">
        <v>0.5</v>
      </c>
      <c r="L360" s="43">
        <f t="shared" si="30"/>
        <v>45.305</v>
      </c>
      <c r="M360" s="23">
        <v>41</v>
      </c>
      <c r="N360" s="23">
        <v>31</v>
      </c>
      <c r="O360" s="23">
        <f t="shared" si="29"/>
        <v>10</v>
      </c>
      <c r="P360" s="23" t="s">
        <v>296</v>
      </c>
      <c r="Q360" s="23" t="s">
        <v>657</v>
      </c>
      <c r="R360" s="58" t="s">
        <v>497</v>
      </c>
    </row>
    <row r="361" spans="1:18" ht="12.75">
      <c r="A361" s="85"/>
      <c r="B361" s="84"/>
      <c r="C361" s="85"/>
      <c r="D361" s="82"/>
      <c r="E361" s="83"/>
      <c r="F361" s="23">
        <v>4</v>
      </c>
      <c r="G361" s="84"/>
      <c r="H361" s="23" t="s">
        <v>51</v>
      </c>
      <c r="I361" s="23">
        <v>4</v>
      </c>
      <c r="J361" s="23">
        <v>47</v>
      </c>
      <c r="K361" s="23">
        <v>1.5</v>
      </c>
      <c r="L361" s="43">
        <f t="shared" si="30"/>
        <v>106.08</v>
      </c>
      <c r="M361" s="23">
        <v>96</v>
      </c>
      <c r="N361" s="23">
        <v>6</v>
      </c>
      <c r="O361" s="23">
        <f t="shared" si="29"/>
        <v>90</v>
      </c>
      <c r="P361" s="23" t="s">
        <v>296</v>
      </c>
      <c r="Q361" s="23" t="s">
        <v>658</v>
      </c>
      <c r="R361" s="58" t="s">
        <v>497</v>
      </c>
    </row>
    <row r="362" spans="1:18" ht="12.75">
      <c r="A362" s="85"/>
      <c r="B362" s="84"/>
      <c r="C362" s="85"/>
      <c r="D362" s="82"/>
      <c r="E362" s="83"/>
      <c r="F362" s="23">
        <v>4</v>
      </c>
      <c r="G362" s="84"/>
      <c r="H362" s="23" t="s">
        <v>62</v>
      </c>
      <c r="I362" s="23">
        <v>6</v>
      </c>
      <c r="J362" s="23">
        <v>14</v>
      </c>
      <c r="K362" s="23">
        <v>1.4</v>
      </c>
      <c r="L362" s="43">
        <f t="shared" si="30"/>
        <v>56.355</v>
      </c>
      <c r="M362" s="23">
        <v>51</v>
      </c>
      <c r="N362" s="23">
        <v>2</v>
      </c>
      <c r="O362" s="23">
        <f t="shared" si="29"/>
        <v>49</v>
      </c>
      <c r="P362" s="23" t="s">
        <v>296</v>
      </c>
      <c r="Q362" s="23" t="s">
        <v>659</v>
      </c>
      <c r="R362" s="58" t="s">
        <v>497</v>
      </c>
    </row>
    <row r="363" spans="1:18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</row>
    <row r="364" spans="1:18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</row>
    <row r="365" spans="1:18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</row>
    <row r="366" spans="1:18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</row>
    <row r="367" spans="1:18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</row>
    <row r="368" spans="1:18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</row>
    <row r="369" spans="1:18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1:18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</row>
    <row r="371" spans="1:18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</row>
    <row r="372" spans="1:18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</row>
    <row r="373" spans="1:18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</row>
    <row r="374" spans="1:18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</row>
    <row r="375" spans="1:18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</row>
    <row r="376" spans="1:18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</row>
    <row r="377" spans="1:18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</row>
    <row r="378" spans="1:18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</row>
  </sheetData>
  <sheetProtection/>
  <mergeCells count="543">
    <mergeCell ref="C74:C81"/>
    <mergeCell ref="A74:A81"/>
    <mergeCell ref="G8:G81"/>
    <mergeCell ref="B8:B81"/>
    <mergeCell ref="C71:C73"/>
    <mergeCell ref="A71:A73"/>
    <mergeCell ref="D71:D73"/>
    <mergeCell ref="E71:E73"/>
    <mergeCell ref="E74:E81"/>
    <mergeCell ref="D74:D81"/>
    <mergeCell ref="A340:A342"/>
    <mergeCell ref="B340:B342"/>
    <mergeCell ref="C340:C342"/>
    <mergeCell ref="D340:D342"/>
    <mergeCell ref="E340:E342"/>
    <mergeCell ref="G340:G342"/>
    <mergeCell ref="A61:A62"/>
    <mergeCell ref="C61:C62"/>
    <mergeCell ref="D61:D62"/>
    <mergeCell ref="E61:E62"/>
    <mergeCell ref="A63:A65"/>
    <mergeCell ref="C63:C65"/>
    <mergeCell ref="A58:A60"/>
    <mergeCell ref="C58:C60"/>
    <mergeCell ref="A52:A55"/>
    <mergeCell ref="C52:C55"/>
    <mergeCell ref="A35:A36"/>
    <mergeCell ref="D43:D44"/>
    <mergeCell ref="A27:A29"/>
    <mergeCell ref="C8:C11"/>
    <mergeCell ref="G306:G309"/>
    <mergeCell ref="A310:A314"/>
    <mergeCell ref="B310:B314"/>
    <mergeCell ref="C310:C314"/>
    <mergeCell ref="D310:D314"/>
    <mergeCell ref="E310:E314"/>
    <mergeCell ref="F310:F314"/>
    <mergeCell ref="D58:D60"/>
    <mergeCell ref="G310:G314"/>
    <mergeCell ref="F306:F309"/>
    <mergeCell ref="E58:E60"/>
    <mergeCell ref="C304:C305"/>
    <mergeCell ref="D304:D305"/>
    <mergeCell ref="E304:E305"/>
    <mergeCell ref="F304:F305"/>
    <mergeCell ref="G301:G303"/>
    <mergeCell ref="D298:D299"/>
    <mergeCell ref="E298:E299"/>
    <mergeCell ref="A306:A309"/>
    <mergeCell ref="B306:B309"/>
    <mergeCell ref="C306:C309"/>
    <mergeCell ref="D306:D309"/>
    <mergeCell ref="E306:E309"/>
    <mergeCell ref="G304:G305"/>
    <mergeCell ref="A304:A305"/>
    <mergeCell ref="B304:B305"/>
    <mergeCell ref="A301:A303"/>
    <mergeCell ref="B301:B303"/>
    <mergeCell ref="C301:C303"/>
    <mergeCell ref="D301:D303"/>
    <mergeCell ref="E301:E303"/>
    <mergeCell ref="F301:F303"/>
    <mergeCell ref="A298:A299"/>
    <mergeCell ref="B298:B299"/>
    <mergeCell ref="C298:C299"/>
    <mergeCell ref="G298:G299"/>
    <mergeCell ref="A295:A297"/>
    <mergeCell ref="B295:B297"/>
    <mergeCell ref="C295:C297"/>
    <mergeCell ref="D295:D297"/>
    <mergeCell ref="E295:E297"/>
    <mergeCell ref="G295:G297"/>
    <mergeCell ref="G289:G290"/>
    <mergeCell ref="A292:A293"/>
    <mergeCell ref="B292:B293"/>
    <mergeCell ref="C292:C293"/>
    <mergeCell ref="D292:D293"/>
    <mergeCell ref="E292:E293"/>
    <mergeCell ref="G292:G293"/>
    <mergeCell ref="D289:D290"/>
    <mergeCell ref="C289:C290"/>
    <mergeCell ref="B289:B290"/>
    <mergeCell ref="A289:A290"/>
    <mergeCell ref="E289:E290"/>
    <mergeCell ref="F289:F290"/>
    <mergeCell ref="D46:D49"/>
    <mergeCell ref="A46:A49"/>
    <mergeCell ref="C46:C49"/>
    <mergeCell ref="E46:E49"/>
    <mergeCell ref="C273:C274"/>
    <mergeCell ref="B273:B274"/>
    <mergeCell ref="D273:D274"/>
    <mergeCell ref="P279:P280"/>
    <mergeCell ref="A279:A280"/>
    <mergeCell ref="B279:B280"/>
    <mergeCell ref="C279:C280"/>
    <mergeCell ref="D279:D280"/>
    <mergeCell ref="E279:E280"/>
    <mergeCell ref="G279:G280"/>
    <mergeCell ref="H279:H280"/>
    <mergeCell ref="A262:A264"/>
    <mergeCell ref="A273:A274"/>
    <mergeCell ref="E273:E274"/>
    <mergeCell ref="G273:G274"/>
    <mergeCell ref="P267:P269"/>
    <mergeCell ref="D270:D271"/>
    <mergeCell ref="C270:C271"/>
    <mergeCell ref="B270:B271"/>
    <mergeCell ref="A270:A271"/>
    <mergeCell ref="E270:E271"/>
    <mergeCell ref="P270:P271"/>
    <mergeCell ref="A267:A269"/>
    <mergeCell ref="B267:B269"/>
    <mergeCell ref="C267:C269"/>
    <mergeCell ref="D267:D269"/>
    <mergeCell ref="E267:E269"/>
    <mergeCell ref="G267:G269"/>
    <mergeCell ref="G270:G271"/>
    <mergeCell ref="B262:B264"/>
    <mergeCell ref="C262:C264"/>
    <mergeCell ref="D262:D264"/>
    <mergeCell ref="E262:E264"/>
    <mergeCell ref="G262:G264"/>
    <mergeCell ref="P252:P253"/>
    <mergeCell ref="P255:P259"/>
    <mergeCell ref="P263:P264"/>
    <mergeCell ref="H255:H259"/>
    <mergeCell ref="A255:A259"/>
    <mergeCell ref="B255:B259"/>
    <mergeCell ref="C255:C259"/>
    <mergeCell ref="D255:D259"/>
    <mergeCell ref="E255:E259"/>
    <mergeCell ref="G255:G259"/>
    <mergeCell ref="P248:P250"/>
    <mergeCell ref="A252:A253"/>
    <mergeCell ref="B252:B253"/>
    <mergeCell ref="C252:C253"/>
    <mergeCell ref="D252:D253"/>
    <mergeCell ref="E252:E253"/>
    <mergeCell ref="G252:G253"/>
    <mergeCell ref="A248:A250"/>
    <mergeCell ref="B248:B250"/>
    <mergeCell ref="H252:H253"/>
    <mergeCell ref="G248:G250"/>
    <mergeCell ref="D245:D247"/>
    <mergeCell ref="E245:E247"/>
    <mergeCell ref="P219:P221"/>
    <mergeCell ref="E35:E36"/>
    <mergeCell ref="P35:P36"/>
    <mergeCell ref="P239:P244"/>
    <mergeCell ref="P245:P247"/>
    <mergeCell ref="D35:D36"/>
    <mergeCell ref="D52:D55"/>
    <mergeCell ref="B225:B227"/>
    <mergeCell ref="C225:C227"/>
    <mergeCell ref="C223:C224"/>
    <mergeCell ref="B223:B224"/>
    <mergeCell ref="D248:D250"/>
    <mergeCell ref="E248:E250"/>
    <mergeCell ref="E225:E227"/>
    <mergeCell ref="G245:G247"/>
    <mergeCell ref="B239:B244"/>
    <mergeCell ref="E239:E244"/>
    <mergeCell ref="G239:G244"/>
    <mergeCell ref="C35:C36"/>
    <mergeCell ref="H223:H224"/>
    <mergeCell ref="E205:E210"/>
    <mergeCell ref="G205:G210"/>
    <mergeCell ref="B200:B204"/>
    <mergeCell ref="H182:H184"/>
    <mergeCell ref="C219:C221"/>
    <mergeCell ref="B219:B221"/>
    <mergeCell ref="A219:A221"/>
    <mergeCell ref="G219:G221"/>
    <mergeCell ref="H219:H221"/>
    <mergeCell ref="A223:A224"/>
    <mergeCell ref="D223:D224"/>
    <mergeCell ref="D219:D221"/>
    <mergeCell ref="G223:G224"/>
    <mergeCell ref="P213:P214"/>
    <mergeCell ref="H215:H216"/>
    <mergeCell ref="P215:P216"/>
    <mergeCell ref="H217:H218"/>
    <mergeCell ref="P217:P218"/>
    <mergeCell ref="P223:P224"/>
    <mergeCell ref="G215:G216"/>
    <mergeCell ref="A217:A218"/>
    <mergeCell ref="B217:B218"/>
    <mergeCell ref="C217:C218"/>
    <mergeCell ref="D217:D218"/>
    <mergeCell ref="E217:E218"/>
    <mergeCell ref="A205:A210"/>
    <mergeCell ref="B205:B210"/>
    <mergeCell ref="A215:A216"/>
    <mergeCell ref="B215:B216"/>
    <mergeCell ref="C215:C216"/>
    <mergeCell ref="D215:D216"/>
    <mergeCell ref="D200:D204"/>
    <mergeCell ref="C200:C204"/>
    <mergeCell ref="P200:P204"/>
    <mergeCell ref="P205:P210"/>
    <mergeCell ref="A213:A214"/>
    <mergeCell ref="B213:B214"/>
    <mergeCell ref="C213:C214"/>
    <mergeCell ref="D213:D214"/>
    <mergeCell ref="E213:E214"/>
    <mergeCell ref="G213:G214"/>
    <mergeCell ref="C182:C184"/>
    <mergeCell ref="B182:B184"/>
    <mergeCell ref="A182:A184"/>
    <mergeCell ref="G182:G184"/>
    <mergeCell ref="A200:A204"/>
    <mergeCell ref="H213:H214"/>
    <mergeCell ref="G200:G204"/>
    <mergeCell ref="H200:H204"/>
    <mergeCell ref="C205:C210"/>
    <mergeCell ref="D205:D210"/>
    <mergeCell ref="E177:E181"/>
    <mergeCell ref="F177:F181"/>
    <mergeCell ref="G177:G181"/>
    <mergeCell ref="D182:D184"/>
    <mergeCell ref="A177:A181"/>
    <mergeCell ref="B177:B181"/>
    <mergeCell ref="C177:C181"/>
    <mergeCell ref="D177:D181"/>
    <mergeCell ref="E182:E184"/>
    <mergeCell ref="F182:F184"/>
    <mergeCell ref="H170:H171"/>
    <mergeCell ref="A172:A173"/>
    <mergeCell ref="B172:B173"/>
    <mergeCell ref="C172:C173"/>
    <mergeCell ref="D172:D173"/>
    <mergeCell ref="E172:E173"/>
    <mergeCell ref="F170:F171"/>
    <mergeCell ref="F172:F173"/>
    <mergeCell ref="G172:G173"/>
    <mergeCell ref="H172:H173"/>
    <mergeCell ref="D170:D171"/>
    <mergeCell ref="E170:E171"/>
    <mergeCell ref="C170:C171"/>
    <mergeCell ref="B170:B171"/>
    <mergeCell ref="A170:A171"/>
    <mergeCell ref="G170:G171"/>
    <mergeCell ref="A158:A166"/>
    <mergeCell ref="G158:G166"/>
    <mergeCell ref="E158:E166"/>
    <mergeCell ref="D158:D166"/>
    <mergeCell ref="C158:C166"/>
    <mergeCell ref="B158:B166"/>
    <mergeCell ref="A138:A140"/>
    <mergeCell ref="B138:B140"/>
    <mergeCell ref="C138:C140"/>
    <mergeCell ref="D138:D140"/>
    <mergeCell ref="E138:E140"/>
    <mergeCell ref="A133:A134"/>
    <mergeCell ref="C133:C134"/>
    <mergeCell ref="B133:B134"/>
    <mergeCell ref="G138:G140"/>
    <mergeCell ref="E136:E137"/>
    <mergeCell ref="G136:G137"/>
    <mergeCell ref="E111:E132"/>
    <mergeCell ref="G111:G132"/>
    <mergeCell ref="D133:D134"/>
    <mergeCell ref="D136:D137"/>
    <mergeCell ref="E133:E134"/>
    <mergeCell ref="G133:G134"/>
    <mergeCell ref="A111:A132"/>
    <mergeCell ref="B111:B132"/>
    <mergeCell ref="C111:C132"/>
    <mergeCell ref="D111:D132"/>
    <mergeCell ref="C136:C137"/>
    <mergeCell ref="A136:A137"/>
    <mergeCell ref="B136:B137"/>
    <mergeCell ref="B90:B92"/>
    <mergeCell ref="C90:C92"/>
    <mergeCell ref="A22:A23"/>
    <mergeCell ref="C22:C23"/>
    <mergeCell ref="D22:D23"/>
    <mergeCell ref="D32:D34"/>
    <mergeCell ref="C32:C34"/>
    <mergeCell ref="D24:D26"/>
    <mergeCell ref="D63:D65"/>
    <mergeCell ref="A24:A26"/>
    <mergeCell ref="A8:A11"/>
    <mergeCell ref="D8:D11"/>
    <mergeCell ref="E8:E11"/>
    <mergeCell ref="A87:A88"/>
    <mergeCell ref="E24:E26"/>
    <mergeCell ref="B87:B88"/>
    <mergeCell ref="C87:C88"/>
    <mergeCell ref="D87:D88"/>
    <mergeCell ref="A14:A21"/>
    <mergeCell ref="E14:E21"/>
    <mergeCell ref="D14:D21"/>
    <mergeCell ref="C14:C21"/>
    <mergeCell ref="C27:C29"/>
    <mergeCell ref="D27:D29"/>
    <mergeCell ref="E27:E29"/>
    <mergeCell ref="E22:E23"/>
    <mergeCell ref="C24:C26"/>
    <mergeCell ref="A1:P1"/>
    <mergeCell ref="A2:P2"/>
    <mergeCell ref="A4:A5"/>
    <mergeCell ref="B4:B5"/>
    <mergeCell ref="C4:C5"/>
    <mergeCell ref="D4:D5"/>
    <mergeCell ref="N4:O4"/>
    <mergeCell ref="P4:P5"/>
    <mergeCell ref="I4:I5"/>
    <mergeCell ref="J4:J5"/>
    <mergeCell ref="L87:M87"/>
    <mergeCell ref="P39:P42"/>
    <mergeCell ref="P43:P44"/>
    <mergeCell ref="E87:E88"/>
    <mergeCell ref="F87:F88"/>
    <mergeCell ref="G87:G88"/>
    <mergeCell ref="H87:H88"/>
    <mergeCell ref="E63:E65"/>
    <mergeCell ref="E52:E55"/>
    <mergeCell ref="F4:F5"/>
    <mergeCell ref="G4:G5"/>
    <mergeCell ref="H4:H5"/>
    <mergeCell ref="A7:P7"/>
    <mergeCell ref="P32:P34"/>
    <mergeCell ref="Q4:Q5"/>
    <mergeCell ref="E32:E34"/>
    <mergeCell ref="K4:K5"/>
    <mergeCell ref="L4:M4"/>
    <mergeCell ref="E4:E5"/>
    <mergeCell ref="Q87:Q88"/>
    <mergeCell ref="R87:R88"/>
    <mergeCell ref="R4:R5"/>
    <mergeCell ref="A86:R86"/>
    <mergeCell ref="N87:O87"/>
    <mergeCell ref="P87:P88"/>
    <mergeCell ref="I87:I88"/>
    <mergeCell ref="J87:J88"/>
    <mergeCell ref="K87:K88"/>
    <mergeCell ref="A32:A34"/>
    <mergeCell ref="A93:A95"/>
    <mergeCell ref="B93:B95"/>
    <mergeCell ref="C93:C95"/>
    <mergeCell ref="D93:D95"/>
    <mergeCell ref="E93:E95"/>
    <mergeCell ref="G90:G92"/>
    <mergeCell ref="G93:G95"/>
    <mergeCell ref="D90:D92"/>
    <mergeCell ref="E90:E92"/>
    <mergeCell ref="A90:A92"/>
    <mergeCell ref="C98:C103"/>
    <mergeCell ref="D98:D103"/>
    <mergeCell ref="E98:E103"/>
    <mergeCell ref="A109:A110"/>
    <mergeCell ref="B109:B110"/>
    <mergeCell ref="C109:C110"/>
    <mergeCell ref="D109:D110"/>
    <mergeCell ref="E109:E110"/>
    <mergeCell ref="G109:G110"/>
    <mergeCell ref="G98:G103"/>
    <mergeCell ref="A104:A107"/>
    <mergeCell ref="B104:B107"/>
    <mergeCell ref="C104:C107"/>
    <mergeCell ref="D104:D107"/>
    <mergeCell ref="E104:E107"/>
    <mergeCell ref="G104:G107"/>
    <mergeCell ref="A98:A103"/>
    <mergeCell ref="B98:B103"/>
    <mergeCell ref="A141:A143"/>
    <mergeCell ref="B141:B143"/>
    <mergeCell ref="C141:C143"/>
    <mergeCell ref="D141:D143"/>
    <mergeCell ref="E141:E143"/>
    <mergeCell ref="G141:G143"/>
    <mergeCell ref="D146:D148"/>
    <mergeCell ref="C146:C148"/>
    <mergeCell ref="B146:B148"/>
    <mergeCell ref="A146:A148"/>
    <mergeCell ref="E146:E148"/>
    <mergeCell ref="G146:G148"/>
    <mergeCell ref="D152:D157"/>
    <mergeCell ref="C152:C157"/>
    <mergeCell ref="B152:B157"/>
    <mergeCell ref="A152:A157"/>
    <mergeCell ref="E152:E157"/>
    <mergeCell ref="G152:G157"/>
    <mergeCell ref="H175:H176"/>
    <mergeCell ref="A175:A176"/>
    <mergeCell ref="B175:B176"/>
    <mergeCell ref="C175:C176"/>
    <mergeCell ref="D175:D176"/>
    <mergeCell ref="E175:E176"/>
    <mergeCell ref="F175:F176"/>
    <mergeCell ref="G175:G176"/>
    <mergeCell ref="H186:H187"/>
    <mergeCell ref="D186:D187"/>
    <mergeCell ref="B186:B187"/>
    <mergeCell ref="A186:A187"/>
    <mergeCell ref="C186:C187"/>
    <mergeCell ref="E186:E187"/>
    <mergeCell ref="G186:G187"/>
    <mergeCell ref="P197:P199"/>
    <mergeCell ref="A193:A196"/>
    <mergeCell ref="B193:B196"/>
    <mergeCell ref="C193:C196"/>
    <mergeCell ref="D193:D196"/>
    <mergeCell ref="E193:E196"/>
    <mergeCell ref="G193:G196"/>
    <mergeCell ref="H193:H196"/>
    <mergeCell ref="P193:P196"/>
    <mergeCell ref="A197:A199"/>
    <mergeCell ref="G225:G227"/>
    <mergeCell ref="G228:G232"/>
    <mergeCell ref="E197:E199"/>
    <mergeCell ref="G197:G199"/>
    <mergeCell ref="G217:G218"/>
    <mergeCell ref="F219:F221"/>
    <mergeCell ref="E219:E221"/>
    <mergeCell ref="E223:E224"/>
    <mergeCell ref="E200:E204"/>
    <mergeCell ref="E215:E216"/>
    <mergeCell ref="A225:A227"/>
    <mergeCell ref="A39:A42"/>
    <mergeCell ref="C39:C42"/>
    <mergeCell ref="D39:D42"/>
    <mergeCell ref="E39:E42"/>
    <mergeCell ref="P225:P227"/>
    <mergeCell ref="E43:E44"/>
    <mergeCell ref="A43:A44"/>
    <mergeCell ref="C43:C44"/>
    <mergeCell ref="B197:B199"/>
    <mergeCell ref="E276:E277"/>
    <mergeCell ref="P229:P232"/>
    <mergeCell ref="A233:A234"/>
    <mergeCell ref="B233:B234"/>
    <mergeCell ref="C233:C234"/>
    <mergeCell ref="D233:D234"/>
    <mergeCell ref="E233:E234"/>
    <mergeCell ref="A228:A232"/>
    <mergeCell ref="B228:B232"/>
    <mergeCell ref="E228:E232"/>
    <mergeCell ref="H228:H229"/>
    <mergeCell ref="H231:H232"/>
    <mergeCell ref="H225:H227"/>
    <mergeCell ref="D235:D236"/>
    <mergeCell ref="E235:E236"/>
    <mergeCell ref="D197:D199"/>
    <mergeCell ref="D225:D227"/>
    <mergeCell ref="H197:H199"/>
    <mergeCell ref="G235:G236"/>
    <mergeCell ref="H235:H236"/>
    <mergeCell ref="G276:G277"/>
    <mergeCell ref="G233:G234"/>
    <mergeCell ref="H233:H234"/>
    <mergeCell ref="C228:C232"/>
    <mergeCell ref="D228:D232"/>
    <mergeCell ref="C235:C236"/>
    <mergeCell ref="D239:D244"/>
    <mergeCell ref="C239:C244"/>
    <mergeCell ref="C248:C250"/>
    <mergeCell ref="H276:H277"/>
    <mergeCell ref="A276:A277"/>
    <mergeCell ref="B276:B277"/>
    <mergeCell ref="C276:C277"/>
    <mergeCell ref="D276:D277"/>
    <mergeCell ref="B235:B236"/>
    <mergeCell ref="A235:A236"/>
    <mergeCell ref="A239:A244"/>
    <mergeCell ref="A245:A247"/>
    <mergeCell ref="B245:B247"/>
    <mergeCell ref="C245:C247"/>
    <mergeCell ref="G317:G320"/>
    <mergeCell ref="A321:A325"/>
    <mergeCell ref="B321:B325"/>
    <mergeCell ref="C321:C325"/>
    <mergeCell ref="C197:C199"/>
    <mergeCell ref="A317:A320"/>
    <mergeCell ref="B317:B320"/>
    <mergeCell ref="C317:C320"/>
    <mergeCell ref="D317:D320"/>
    <mergeCell ref="E317:E320"/>
    <mergeCell ref="D321:D325"/>
    <mergeCell ref="E321:E325"/>
    <mergeCell ref="G321:G325"/>
    <mergeCell ref="A326:A328"/>
    <mergeCell ref="B326:B328"/>
    <mergeCell ref="C326:C328"/>
    <mergeCell ref="D326:D328"/>
    <mergeCell ref="E326:E328"/>
    <mergeCell ref="G326:G328"/>
    <mergeCell ref="A329:A330"/>
    <mergeCell ref="B329:B330"/>
    <mergeCell ref="C329:C330"/>
    <mergeCell ref="D329:D330"/>
    <mergeCell ref="E329:E330"/>
    <mergeCell ref="G329:G330"/>
    <mergeCell ref="A334:A335"/>
    <mergeCell ref="B334:B335"/>
    <mergeCell ref="C334:C335"/>
    <mergeCell ref="D334:D335"/>
    <mergeCell ref="E334:E335"/>
    <mergeCell ref="G334:G335"/>
    <mergeCell ref="A336:A337"/>
    <mergeCell ref="B336:B337"/>
    <mergeCell ref="C336:C337"/>
    <mergeCell ref="D336:D337"/>
    <mergeCell ref="E336:E337"/>
    <mergeCell ref="G336:G337"/>
    <mergeCell ref="A351:A352"/>
    <mergeCell ref="B351:B352"/>
    <mergeCell ref="C351:C352"/>
    <mergeCell ref="D351:D352"/>
    <mergeCell ref="E351:E352"/>
    <mergeCell ref="G351:G352"/>
    <mergeCell ref="A344:A346"/>
    <mergeCell ref="B344:B346"/>
    <mergeCell ref="C344:C346"/>
    <mergeCell ref="D344:D346"/>
    <mergeCell ref="E344:E346"/>
    <mergeCell ref="G344:G346"/>
    <mergeCell ref="A348:A349"/>
    <mergeCell ref="B348:B349"/>
    <mergeCell ref="C348:C349"/>
    <mergeCell ref="D348:D349"/>
    <mergeCell ref="E348:E349"/>
    <mergeCell ref="G348:G349"/>
    <mergeCell ref="A355:A356"/>
    <mergeCell ref="B355:B356"/>
    <mergeCell ref="C355:C356"/>
    <mergeCell ref="D355:D356"/>
    <mergeCell ref="E355:E356"/>
    <mergeCell ref="G355:G356"/>
    <mergeCell ref="A357:A358"/>
    <mergeCell ref="B357:B358"/>
    <mergeCell ref="C357:C358"/>
    <mergeCell ref="D357:D358"/>
    <mergeCell ref="E357:E358"/>
    <mergeCell ref="G357:G358"/>
    <mergeCell ref="D359:D362"/>
    <mergeCell ref="E359:E362"/>
    <mergeCell ref="G359:G362"/>
    <mergeCell ref="A359:A362"/>
    <mergeCell ref="B359:B362"/>
    <mergeCell ref="C359:C3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I16" sqref="I16"/>
    </sheetView>
  </sheetViews>
  <sheetFormatPr defaultColWidth="9.140625" defaultRowHeight="12.75"/>
  <cols>
    <col min="2" max="2" width="21.57421875" style="0" customWidth="1"/>
    <col min="6" max="6" width="17.28125" style="0" customWidth="1"/>
    <col min="7" max="7" width="19.851562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62" t="s">
        <v>546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 ht="53.25" customHeight="1" thickBot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1" ht="12.75">
      <c r="A3" s="169" t="s">
        <v>27</v>
      </c>
      <c r="B3" s="161" t="s">
        <v>4</v>
      </c>
      <c r="C3" s="161" t="s">
        <v>28</v>
      </c>
      <c r="D3" s="161" t="s">
        <v>29</v>
      </c>
      <c r="E3" s="161" t="s">
        <v>30</v>
      </c>
      <c r="F3" s="161" t="s">
        <v>31</v>
      </c>
      <c r="G3" s="161" t="s">
        <v>32</v>
      </c>
      <c r="H3" s="161" t="s">
        <v>33</v>
      </c>
      <c r="I3" s="161" t="s">
        <v>36</v>
      </c>
      <c r="J3" s="168"/>
      <c r="K3" s="74"/>
    </row>
    <row r="4" spans="1:11" ht="12.75">
      <c r="A4" s="170"/>
      <c r="B4" s="154"/>
      <c r="C4" s="154"/>
      <c r="D4" s="154"/>
      <c r="E4" s="154"/>
      <c r="F4" s="154"/>
      <c r="G4" s="154"/>
      <c r="H4" s="154"/>
      <c r="I4" s="22" t="s">
        <v>34</v>
      </c>
      <c r="J4" s="75" t="s">
        <v>35</v>
      </c>
      <c r="K4" s="74"/>
    </row>
    <row r="5" spans="1:11" ht="12.75">
      <c r="A5" s="64">
        <v>1</v>
      </c>
      <c r="B5" s="30" t="s">
        <v>47</v>
      </c>
      <c r="C5" s="30">
        <v>17</v>
      </c>
      <c r="D5" s="30">
        <v>28</v>
      </c>
      <c r="E5" s="30">
        <v>0.8</v>
      </c>
      <c r="F5" s="30" t="s">
        <v>528</v>
      </c>
      <c r="G5" s="57" t="s">
        <v>521</v>
      </c>
      <c r="H5" s="31">
        <v>44683</v>
      </c>
      <c r="I5" s="63" t="s">
        <v>540</v>
      </c>
      <c r="J5" s="76" t="s">
        <v>40</v>
      </c>
      <c r="K5" s="65"/>
    </row>
    <row r="6" spans="1:11" ht="12.75">
      <c r="A6" s="64">
        <v>2</v>
      </c>
      <c r="B6" s="30" t="s">
        <v>47</v>
      </c>
      <c r="C6" s="30">
        <v>17</v>
      </c>
      <c r="D6" s="30">
        <v>31</v>
      </c>
      <c r="E6" s="30">
        <v>0.6</v>
      </c>
      <c r="F6" s="30" t="s">
        <v>528</v>
      </c>
      <c r="G6" s="57" t="s">
        <v>521</v>
      </c>
      <c r="H6" s="31">
        <v>44684</v>
      </c>
      <c r="I6" s="63" t="s">
        <v>540</v>
      </c>
      <c r="J6" s="76" t="s">
        <v>40</v>
      </c>
      <c r="K6" s="65"/>
    </row>
    <row r="7" spans="1:11" ht="12.75">
      <c r="A7" s="64">
        <v>3</v>
      </c>
      <c r="B7" s="30" t="s">
        <v>199</v>
      </c>
      <c r="C7" s="30">
        <v>72</v>
      </c>
      <c r="D7" s="30">
        <v>4</v>
      </c>
      <c r="E7" s="30">
        <v>1</v>
      </c>
      <c r="F7" s="30" t="s">
        <v>276</v>
      </c>
      <c r="G7" s="57" t="s">
        <v>639</v>
      </c>
      <c r="H7" s="31">
        <v>44685</v>
      </c>
      <c r="I7" s="63" t="s">
        <v>540</v>
      </c>
      <c r="J7" s="76" t="s">
        <v>40</v>
      </c>
      <c r="K7" s="65"/>
    </row>
    <row r="8" spans="1:11" ht="12.75">
      <c r="A8" s="64">
        <v>4</v>
      </c>
      <c r="B8" s="30" t="s">
        <v>199</v>
      </c>
      <c r="C8" s="30">
        <v>117</v>
      </c>
      <c r="D8" s="30">
        <v>21</v>
      </c>
      <c r="E8" s="30">
        <v>2.1</v>
      </c>
      <c r="F8" s="30" t="s">
        <v>276</v>
      </c>
      <c r="G8" s="57" t="s">
        <v>639</v>
      </c>
      <c r="H8" s="31">
        <v>44686</v>
      </c>
      <c r="I8" s="63" t="s">
        <v>540</v>
      </c>
      <c r="J8" s="76" t="s">
        <v>40</v>
      </c>
      <c r="K8" s="65"/>
    </row>
    <row r="9" spans="1:11" ht="12.75">
      <c r="A9" s="64">
        <v>5</v>
      </c>
      <c r="B9" s="30" t="s">
        <v>199</v>
      </c>
      <c r="C9" s="30">
        <v>137</v>
      </c>
      <c r="D9" s="30">
        <v>12</v>
      </c>
      <c r="E9" s="30">
        <v>0.8</v>
      </c>
      <c r="F9" s="30" t="s">
        <v>276</v>
      </c>
      <c r="G9" s="57" t="s">
        <v>639</v>
      </c>
      <c r="H9" s="31">
        <v>44691</v>
      </c>
      <c r="I9" s="63" t="s">
        <v>540</v>
      </c>
      <c r="J9" s="76" t="s">
        <v>40</v>
      </c>
      <c r="K9" s="65"/>
    </row>
    <row r="10" spans="1:11" ht="12.75">
      <c r="A10" s="64">
        <v>6</v>
      </c>
      <c r="B10" s="30" t="s">
        <v>199</v>
      </c>
      <c r="C10" s="30">
        <v>128</v>
      </c>
      <c r="D10" s="30">
        <v>14</v>
      </c>
      <c r="E10" s="30">
        <v>0.8</v>
      </c>
      <c r="F10" s="30" t="s">
        <v>276</v>
      </c>
      <c r="G10" s="57" t="s">
        <v>639</v>
      </c>
      <c r="H10" s="31">
        <v>44692</v>
      </c>
      <c r="I10" s="63" t="s">
        <v>540</v>
      </c>
      <c r="J10" s="76" t="s">
        <v>40</v>
      </c>
      <c r="K10" s="65"/>
    </row>
    <row r="11" spans="1:11" ht="12.75">
      <c r="A11" s="64">
        <v>7</v>
      </c>
      <c r="B11" s="30" t="s">
        <v>199</v>
      </c>
      <c r="C11" s="30">
        <v>128</v>
      </c>
      <c r="D11" s="30">
        <v>24</v>
      </c>
      <c r="E11" s="30">
        <v>2.3</v>
      </c>
      <c r="F11" s="30" t="s">
        <v>276</v>
      </c>
      <c r="G11" s="57" t="s">
        <v>639</v>
      </c>
      <c r="H11" s="31">
        <v>44693</v>
      </c>
      <c r="I11" s="63" t="s">
        <v>540</v>
      </c>
      <c r="J11" s="76" t="s">
        <v>40</v>
      </c>
      <c r="K11" s="65"/>
    </row>
    <row r="12" spans="1:11" ht="12.75">
      <c r="A12" s="64">
        <v>8</v>
      </c>
      <c r="B12" s="30" t="s">
        <v>38</v>
      </c>
      <c r="C12" s="30">
        <v>18</v>
      </c>
      <c r="D12" s="30">
        <v>5</v>
      </c>
      <c r="E12" s="30">
        <v>2.1</v>
      </c>
      <c r="F12" s="30" t="s">
        <v>640</v>
      </c>
      <c r="G12" s="57" t="s">
        <v>539</v>
      </c>
      <c r="H12" s="31">
        <v>44697</v>
      </c>
      <c r="I12" s="63" t="s">
        <v>540</v>
      </c>
      <c r="J12" s="76" t="s">
        <v>40</v>
      </c>
      <c r="K12" s="65"/>
    </row>
    <row r="13" spans="1:11" ht="12.75">
      <c r="A13" s="64">
        <v>9</v>
      </c>
      <c r="B13" s="30" t="s">
        <v>38</v>
      </c>
      <c r="C13" s="30">
        <v>18</v>
      </c>
      <c r="D13" s="30">
        <v>6</v>
      </c>
      <c r="E13" s="30">
        <v>3</v>
      </c>
      <c r="F13" s="30" t="s">
        <v>640</v>
      </c>
      <c r="G13" s="57" t="s">
        <v>539</v>
      </c>
      <c r="H13" s="31">
        <v>44698</v>
      </c>
      <c r="I13" s="63" t="s">
        <v>540</v>
      </c>
      <c r="J13" s="76" t="s">
        <v>40</v>
      </c>
      <c r="K13" s="65"/>
    </row>
    <row r="14" spans="1:11" ht="12.75">
      <c r="A14" s="64">
        <v>10</v>
      </c>
      <c r="B14" s="30" t="s">
        <v>38</v>
      </c>
      <c r="C14" s="30">
        <v>18</v>
      </c>
      <c r="D14" s="30">
        <v>16</v>
      </c>
      <c r="E14" s="30">
        <v>1.4</v>
      </c>
      <c r="F14" s="30" t="s">
        <v>640</v>
      </c>
      <c r="G14" s="57" t="s">
        <v>539</v>
      </c>
      <c r="H14" s="31">
        <v>44699</v>
      </c>
      <c r="I14" s="63" t="s">
        <v>540</v>
      </c>
      <c r="J14" s="76" t="s">
        <v>40</v>
      </c>
      <c r="K14" s="65"/>
    </row>
    <row r="15" spans="1:11" ht="12.75">
      <c r="A15" s="64">
        <v>11</v>
      </c>
      <c r="B15" s="30" t="s">
        <v>38</v>
      </c>
      <c r="C15" s="30">
        <v>1</v>
      </c>
      <c r="D15" s="30">
        <v>2</v>
      </c>
      <c r="E15" s="30">
        <v>4.1</v>
      </c>
      <c r="F15" s="30" t="s">
        <v>640</v>
      </c>
      <c r="G15" s="57" t="s">
        <v>539</v>
      </c>
      <c r="H15" s="31">
        <v>44700</v>
      </c>
      <c r="I15" s="63" t="s">
        <v>540</v>
      </c>
      <c r="J15" s="76" t="s">
        <v>40</v>
      </c>
      <c r="K15" s="65"/>
    </row>
    <row r="16" spans="1:11" ht="12.75">
      <c r="A16" s="64">
        <v>12</v>
      </c>
      <c r="B16" s="30" t="s">
        <v>38</v>
      </c>
      <c r="C16" s="30">
        <v>1</v>
      </c>
      <c r="D16" s="30">
        <v>4</v>
      </c>
      <c r="E16" s="30">
        <v>3</v>
      </c>
      <c r="F16" s="30" t="s">
        <v>640</v>
      </c>
      <c r="G16" s="57" t="s">
        <v>539</v>
      </c>
      <c r="H16" s="31">
        <v>44704</v>
      </c>
      <c r="I16" s="63" t="s">
        <v>540</v>
      </c>
      <c r="J16" s="76" t="s">
        <v>40</v>
      </c>
      <c r="K16" s="65"/>
    </row>
    <row r="17" spans="1:11" ht="12.75">
      <c r="A17" s="64">
        <v>13</v>
      </c>
      <c r="B17" s="30" t="s">
        <v>38</v>
      </c>
      <c r="C17" s="30">
        <v>20</v>
      </c>
      <c r="D17" s="30">
        <v>8</v>
      </c>
      <c r="E17" s="30">
        <v>3.7</v>
      </c>
      <c r="F17" s="30" t="s">
        <v>640</v>
      </c>
      <c r="G17" s="57" t="s">
        <v>539</v>
      </c>
      <c r="H17" s="31">
        <v>44705</v>
      </c>
      <c r="I17" s="63" t="s">
        <v>540</v>
      </c>
      <c r="J17" s="76" t="s">
        <v>40</v>
      </c>
      <c r="K17" s="65"/>
    </row>
    <row r="18" spans="1:11" ht="12.75">
      <c r="A18" s="64">
        <v>14</v>
      </c>
      <c r="B18" s="30" t="s">
        <v>42</v>
      </c>
      <c r="C18" s="30">
        <v>71</v>
      </c>
      <c r="D18" s="30">
        <v>19</v>
      </c>
      <c r="E18" s="30">
        <v>4</v>
      </c>
      <c r="F18" s="30" t="s">
        <v>528</v>
      </c>
      <c r="G18" s="57" t="s">
        <v>521</v>
      </c>
      <c r="H18" s="31">
        <v>44706</v>
      </c>
      <c r="I18" s="63" t="s">
        <v>540</v>
      </c>
      <c r="J18" s="76" t="s">
        <v>40</v>
      </c>
      <c r="K18" s="65"/>
    </row>
    <row r="19" spans="1:11" ht="12.75">
      <c r="A19" s="64">
        <v>15</v>
      </c>
      <c r="B19" s="30" t="s">
        <v>74</v>
      </c>
      <c r="C19" s="30">
        <v>38</v>
      </c>
      <c r="D19" s="30">
        <v>14</v>
      </c>
      <c r="E19" s="30">
        <v>2.8</v>
      </c>
      <c r="F19" s="30" t="s">
        <v>641</v>
      </c>
      <c r="G19" s="57" t="s">
        <v>522</v>
      </c>
      <c r="H19" s="31">
        <v>44707</v>
      </c>
      <c r="I19" s="63" t="s">
        <v>540</v>
      </c>
      <c r="J19" s="76" t="s">
        <v>40</v>
      </c>
      <c r="K19" s="65"/>
    </row>
    <row r="20" spans="1:11" ht="12.75">
      <c r="A20" s="64">
        <v>16</v>
      </c>
      <c r="B20" s="30" t="s">
        <v>74</v>
      </c>
      <c r="C20" s="30">
        <v>31</v>
      </c>
      <c r="D20" s="30">
        <v>6</v>
      </c>
      <c r="E20" s="30">
        <v>1.7</v>
      </c>
      <c r="F20" s="30" t="s">
        <v>641</v>
      </c>
      <c r="G20" s="57" t="s">
        <v>522</v>
      </c>
      <c r="H20" s="31">
        <v>44711</v>
      </c>
      <c r="I20" s="63" t="s">
        <v>540</v>
      </c>
      <c r="J20" s="76" t="s">
        <v>40</v>
      </c>
      <c r="K20" s="65"/>
    </row>
    <row r="21" spans="1:11" ht="12.75">
      <c r="A21" s="64">
        <v>17</v>
      </c>
      <c r="B21" s="30" t="s">
        <v>74</v>
      </c>
      <c r="C21" s="30">
        <v>52</v>
      </c>
      <c r="D21" s="30">
        <v>36</v>
      </c>
      <c r="E21" s="30">
        <v>1.6</v>
      </c>
      <c r="F21" s="30" t="s">
        <v>641</v>
      </c>
      <c r="G21" s="57" t="s">
        <v>522</v>
      </c>
      <c r="H21" s="31">
        <v>44712</v>
      </c>
      <c r="I21" s="63" t="s">
        <v>540</v>
      </c>
      <c r="J21" s="76" t="s">
        <v>40</v>
      </c>
      <c r="K21" s="65"/>
    </row>
    <row r="22" spans="1:11" ht="12.75">
      <c r="A22" s="64">
        <v>18</v>
      </c>
      <c r="B22" s="30" t="s">
        <v>294</v>
      </c>
      <c r="C22" s="30">
        <v>40</v>
      </c>
      <c r="D22" s="30">
        <v>29</v>
      </c>
      <c r="E22" s="30">
        <v>5</v>
      </c>
      <c r="F22" s="30" t="s">
        <v>671</v>
      </c>
      <c r="G22" s="57" t="s">
        <v>545</v>
      </c>
      <c r="H22" s="31">
        <v>44683</v>
      </c>
      <c r="I22" s="63" t="s">
        <v>540</v>
      </c>
      <c r="J22" s="77" t="s">
        <v>541</v>
      </c>
      <c r="K22" s="65"/>
    </row>
    <row r="23" spans="1:11" ht="12.75">
      <c r="A23" s="64">
        <v>19</v>
      </c>
      <c r="B23" s="30" t="s">
        <v>294</v>
      </c>
      <c r="C23" s="30">
        <v>40</v>
      </c>
      <c r="D23" s="30">
        <v>29</v>
      </c>
      <c r="E23" s="30">
        <v>5</v>
      </c>
      <c r="F23" s="30" t="s">
        <v>671</v>
      </c>
      <c r="G23" s="57" t="s">
        <v>545</v>
      </c>
      <c r="H23" s="31">
        <v>44684</v>
      </c>
      <c r="I23" s="63" t="s">
        <v>540</v>
      </c>
      <c r="J23" s="77" t="s">
        <v>541</v>
      </c>
      <c r="K23" s="65"/>
    </row>
    <row r="24" spans="1:11" ht="12.75">
      <c r="A24" s="64">
        <v>20</v>
      </c>
      <c r="B24" s="30" t="s">
        <v>294</v>
      </c>
      <c r="C24" s="30">
        <v>40</v>
      </c>
      <c r="D24" s="30">
        <v>29</v>
      </c>
      <c r="E24" s="30">
        <v>5</v>
      </c>
      <c r="F24" s="30" t="s">
        <v>671</v>
      </c>
      <c r="G24" s="57" t="s">
        <v>545</v>
      </c>
      <c r="H24" s="31">
        <v>44685</v>
      </c>
      <c r="I24" s="63" t="s">
        <v>540</v>
      </c>
      <c r="J24" s="77" t="s">
        <v>541</v>
      </c>
      <c r="K24" s="65"/>
    </row>
    <row r="25" spans="1:11" ht="12.75">
      <c r="A25" s="64">
        <v>21</v>
      </c>
      <c r="B25" s="30" t="s">
        <v>294</v>
      </c>
      <c r="C25" s="30">
        <v>40</v>
      </c>
      <c r="D25" s="30">
        <v>29</v>
      </c>
      <c r="E25" s="30">
        <v>5.4</v>
      </c>
      <c r="F25" s="30" t="s">
        <v>671</v>
      </c>
      <c r="G25" s="57" t="s">
        <v>545</v>
      </c>
      <c r="H25" s="31">
        <v>44686</v>
      </c>
      <c r="I25" s="63" t="s">
        <v>540</v>
      </c>
      <c r="J25" s="77" t="s">
        <v>541</v>
      </c>
      <c r="K25" s="65"/>
    </row>
    <row r="26" spans="1:11" ht="12.75">
      <c r="A26" s="64">
        <v>22</v>
      </c>
      <c r="B26" s="30" t="s">
        <v>294</v>
      </c>
      <c r="C26" s="30">
        <v>22</v>
      </c>
      <c r="D26" s="30">
        <v>48</v>
      </c>
      <c r="E26" s="30">
        <v>2.1</v>
      </c>
      <c r="F26" s="30" t="s">
        <v>671</v>
      </c>
      <c r="G26" s="57" t="s">
        <v>545</v>
      </c>
      <c r="H26" s="31">
        <v>44687</v>
      </c>
      <c r="I26" s="63" t="s">
        <v>540</v>
      </c>
      <c r="J26" s="77" t="s">
        <v>541</v>
      </c>
      <c r="K26" s="65"/>
    </row>
    <row r="27" spans="1:11" ht="12.75">
      <c r="A27" s="64">
        <v>23</v>
      </c>
      <c r="B27" s="30" t="s">
        <v>303</v>
      </c>
      <c r="C27" s="30">
        <v>19</v>
      </c>
      <c r="D27" s="30">
        <v>28</v>
      </c>
      <c r="E27" s="30">
        <v>1.1</v>
      </c>
      <c r="F27" s="30" t="s">
        <v>672</v>
      </c>
      <c r="G27" s="57" t="s">
        <v>545</v>
      </c>
      <c r="H27" s="31">
        <v>44690</v>
      </c>
      <c r="I27" s="63" t="s">
        <v>540</v>
      </c>
      <c r="J27" s="77" t="s">
        <v>541</v>
      </c>
      <c r="K27" s="65"/>
    </row>
    <row r="28" spans="1:11" ht="12.75">
      <c r="A28" s="64">
        <v>24</v>
      </c>
      <c r="B28" s="30" t="s">
        <v>303</v>
      </c>
      <c r="C28" s="30">
        <v>22</v>
      </c>
      <c r="D28" s="30">
        <v>35</v>
      </c>
      <c r="E28" s="30">
        <v>2.1</v>
      </c>
      <c r="F28" s="30" t="s">
        <v>672</v>
      </c>
      <c r="G28" s="57" t="s">
        <v>545</v>
      </c>
      <c r="H28" s="31">
        <v>44691</v>
      </c>
      <c r="I28" s="63" t="s">
        <v>540</v>
      </c>
      <c r="J28" s="77" t="s">
        <v>541</v>
      </c>
      <c r="K28" s="65"/>
    </row>
    <row r="29" spans="1:11" ht="12.75">
      <c r="A29" s="64">
        <v>25</v>
      </c>
      <c r="B29" s="30" t="s">
        <v>294</v>
      </c>
      <c r="C29" s="30">
        <v>12</v>
      </c>
      <c r="D29" s="30">
        <v>3</v>
      </c>
      <c r="E29" s="30">
        <v>0.4</v>
      </c>
      <c r="F29" s="30" t="s">
        <v>673</v>
      </c>
      <c r="G29" s="57" t="s">
        <v>545</v>
      </c>
      <c r="H29" s="31">
        <v>44692</v>
      </c>
      <c r="I29" s="63" t="s">
        <v>540</v>
      </c>
      <c r="J29" s="77" t="s">
        <v>674</v>
      </c>
      <c r="K29" s="65"/>
    </row>
    <row r="30" spans="1:11" ht="12.75">
      <c r="A30" s="64">
        <v>26</v>
      </c>
      <c r="B30" s="30" t="s">
        <v>294</v>
      </c>
      <c r="C30" s="30">
        <v>45</v>
      </c>
      <c r="D30" s="30">
        <v>7.1</v>
      </c>
      <c r="E30" s="30">
        <v>1.6</v>
      </c>
      <c r="F30" s="30" t="s">
        <v>671</v>
      </c>
      <c r="G30" s="57" t="s">
        <v>545</v>
      </c>
      <c r="H30" s="31">
        <v>44693</v>
      </c>
      <c r="I30" s="63" t="s">
        <v>540</v>
      </c>
      <c r="J30" s="77" t="s">
        <v>674</v>
      </c>
      <c r="K30" s="65"/>
    </row>
    <row r="31" spans="1:11" ht="12.75">
      <c r="A31" s="64">
        <v>27</v>
      </c>
      <c r="B31" s="30" t="s">
        <v>294</v>
      </c>
      <c r="C31" s="30">
        <v>16</v>
      </c>
      <c r="D31" s="30">
        <v>22.1</v>
      </c>
      <c r="E31" s="30">
        <v>0.6</v>
      </c>
      <c r="F31" s="30" t="s">
        <v>673</v>
      </c>
      <c r="G31" s="57" t="s">
        <v>545</v>
      </c>
      <c r="H31" s="31">
        <v>44694</v>
      </c>
      <c r="I31" s="63" t="s">
        <v>540</v>
      </c>
      <c r="J31" s="77" t="s">
        <v>674</v>
      </c>
      <c r="K31" s="65"/>
    </row>
    <row r="32" spans="1:11" ht="12.75">
      <c r="A32" s="64">
        <v>28</v>
      </c>
      <c r="B32" s="30" t="s">
        <v>303</v>
      </c>
      <c r="C32" s="30">
        <v>62</v>
      </c>
      <c r="D32" s="30">
        <v>8.1</v>
      </c>
      <c r="E32" s="30">
        <v>3</v>
      </c>
      <c r="F32" s="30" t="s">
        <v>675</v>
      </c>
      <c r="G32" s="57" t="s">
        <v>545</v>
      </c>
      <c r="H32" s="31">
        <v>44697</v>
      </c>
      <c r="I32" s="63" t="s">
        <v>540</v>
      </c>
      <c r="J32" s="77" t="s">
        <v>674</v>
      </c>
      <c r="K32" s="65"/>
    </row>
    <row r="33" spans="1:11" ht="12.75">
      <c r="A33" s="64">
        <v>29</v>
      </c>
      <c r="B33" s="30" t="s">
        <v>300</v>
      </c>
      <c r="C33" s="30">
        <v>29</v>
      </c>
      <c r="D33" s="30">
        <v>8.1</v>
      </c>
      <c r="E33" s="30">
        <v>2.7</v>
      </c>
      <c r="F33" s="30" t="s">
        <v>676</v>
      </c>
      <c r="G33" s="57" t="s">
        <v>545</v>
      </c>
      <c r="H33" s="31">
        <v>44698</v>
      </c>
      <c r="I33" s="63" t="s">
        <v>540</v>
      </c>
      <c r="J33" s="77" t="s">
        <v>674</v>
      </c>
      <c r="K33" s="65"/>
    </row>
    <row r="34" spans="1:11" ht="12.75">
      <c r="A34" s="64">
        <v>30</v>
      </c>
      <c r="B34" s="30" t="s">
        <v>297</v>
      </c>
      <c r="C34" s="30">
        <v>56</v>
      </c>
      <c r="D34" s="30">
        <v>34.1</v>
      </c>
      <c r="E34" s="30">
        <v>0.7</v>
      </c>
      <c r="F34" s="30" t="s">
        <v>677</v>
      </c>
      <c r="G34" s="57" t="s">
        <v>678</v>
      </c>
      <c r="H34" s="31">
        <v>44699</v>
      </c>
      <c r="I34" s="63" t="s">
        <v>540</v>
      </c>
      <c r="J34" s="77" t="s">
        <v>674</v>
      </c>
      <c r="K34" s="65"/>
    </row>
    <row r="35" spans="1:11" ht="12.75">
      <c r="A35" s="64">
        <v>31</v>
      </c>
      <c r="B35" s="23" t="s">
        <v>297</v>
      </c>
      <c r="C35" s="23">
        <v>56</v>
      </c>
      <c r="D35" s="23">
        <v>34.2</v>
      </c>
      <c r="E35" s="23">
        <v>1.3</v>
      </c>
      <c r="F35" s="23" t="s">
        <v>677</v>
      </c>
      <c r="G35" s="23" t="s">
        <v>678</v>
      </c>
      <c r="H35" s="27">
        <v>44700</v>
      </c>
      <c r="I35" s="28" t="s">
        <v>540</v>
      </c>
      <c r="J35" s="78" t="s">
        <v>674</v>
      </c>
      <c r="K35" s="65"/>
    </row>
    <row r="36" spans="1:11" ht="12.75">
      <c r="A36" s="64">
        <v>32</v>
      </c>
      <c r="B36" s="23" t="s">
        <v>297</v>
      </c>
      <c r="C36" s="23">
        <v>14</v>
      </c>
      <c r="D36" s="23">
        <v>9</v>
      </c>
      <c r="E36" s="23">
        <v>2.5</v>
      </c>
      <c r="F36" s="23" t="s">
        <v>43</v>
      </c>
      <c r="G36" s="23" t="s">
        <v>678</v>
      </c>
      <c r="H36" s="27">
        <v>44701</v>
      </c>
      <c r="I36" s="28" t="s">
        <v>540</v>
      </c>
      <c r="J36" s="78" t="s">
        <v>541</v>
      </c>
      <c r="K36" s="65"/>
    </row>
    <row r="37" spans="1:11" ht="12.75">
      <c r="A37" s="64">
        <v>33</v>
      </c>
      <c r="B37" s="23" t="s">
        <v>297</v>
      </c>
      <c r="C37" s="23">
        <v>14</v>
      </c>
      <c r="D37" s="23">
        <v>1</v>
      </c>
      <c r="E37" s="23">
        <v>2.3</v>
      </c>
      <c r="F37" s="23" t="s">
        <v>43</v>
      </c>
      <c r="G37" s="23" t="s">
        <v>678</v>
      </c>
      <c r="H37" s="27">
        <v>44704</v>
      </c>
      <c r="I37" s="28" t="s">
        <v>540</v>
      </c>
      <c r="J37" s="78" t="s">
        <v>541</v>
      </c>
      <c r="K37" s="65"/>
    </row>
    <row r="38" spans="1:11" ht="12.75">
      <c r="A38" s="64">
        <v>34</v>
      </c>
      <c r="B38" s="23" t="s">
        <v>300</v>
      </c>
      <c r="C38" s="23">
        <v>6</v>
      </c>
      <c r="D38" s="23">
        <v>28</v>
      </c>
      <c r="E38" s="23">
        <v>12.8</v>
      </c>
      <c r="F38" s="23" t="s">
        <v>679</v>
      </c>
      <c r="G38" s="23" t="s">
        <v>545</v>
      </c>
      <c r="H38" s="27">
        <v>44705</v>
      </c>
      <c r="I38" s="28" t="s">
        <v>540</v>
      </c>
      <c r="J38" s="78" t="s">
        <v>541</v>
      </c>
      <c r="K38" s="65"/>
    </row>
    <row r="39" spans="1:11" ht="12.75">
      <c r="A39" s="64">
        <v>35</v>
      </c>
      <c r="B39" s="23" t="s">
        <v>300</v>
      </c>
      <c r="C39" s="23">
        <v>6</v>
      </c>
      <c r="D39" s="23">
        <v>15</v>
      </c>
      <c r="E39" s="23">
        <v>7.3</v>
      </c>
      <c r="F39" s="23" t="s">
        <v>679</v>
      </c>
      <c r="G39" s="23" t="s">
        <v>545</v>
      </c>
      <c r="H39" s="27">
        <v>44706</v>
      </c>
      <c r="I39" s="28" t="s">
        <v>540</v>
      </c>
      <c r="J39" s="78" t="s">
        <v>541</v>
      </c>
      <c r="K39" s="65"/>
    </row>
    <row r="40" spans="1:11" ht="12.75">
      <c r="A40" s="64">
        <v>36</v>
      </c>
      <c r="B40" s="23" t="s">
        <v>294</v>
      </c>
      <c r="C40" s="23">
        <v>28</v>
      </c>
      <c r="D40" s="23">
        <v>30</v>
      </c>
      <c r="E40" s="23">
        <v>2.3</v>
      </c>
      <c r="F40" s="23" t="s">
        <v>671</v>
      </c>
      <c r="G40" s="23" t="s">
        <v>545</v>
      </c>
      <c r="H40" s="27">
        <v>44707</v>
      </c>
      <c r="I40" s="28" t="s">
        <v>540</v>
      </c>
      <c r="J40" s="78" t="s">
        <v>674</v>
      </c>
      <c r="K40" s="65"/>
    </row>
    <row r="41" spans="1:11" ht="12.75">
      <c r="A41" s="64">
        <v>37</v>
      </c>
      <c r="B41" s="23" t="s">
        <v>297</v>
      </c>
      <c r="C41" s="23">
        <v>35</v>
      </c>
      <c r="D41" s="23">
        <v>12</v>
      </c>
      <c r="E41" s="23">
        <v>1.2</v>
      </c>
      <c r="F41" s="23" t="s">
        <v>680</v>
      </c>
      <c r="G41" s="23" t="s">
        <v>678</v>
      </c>
      <c r="H41" s="27">
        <v>44708</v>
      </c>
      <c r="I41" s="28" t="s">
        <v>540</v>
      </c>
      <c r="J41" s="78" t="s">
        <v>674</v>
      </c>
      <c r="K41" s="65"/>
    </row>
    <row r="42" spans="1:11" ht="12.75">
      <c r="A42" s="64">
        <v>38</v>
      </c>
      <c r="B42" s="23" t="s">
        <v>297</v>
      </c>
      <c r="C42" s="23">
        <v>34</v>
      </c>
      <c r="D42" s="23">
        <v>31</v>
      </c>
      <c r="E42" s="23">
        <v>1.5</v>
      </c>
      <c r="F42" s="23" t="s">
        <v>680</v>
      </c>
      <c r="G42" s="23" t="s">
        <v>678</v>
      </c>
      <c r="H42" s="27">
        <v>44708</v>
      </c>
      <c r="I42" s="28" t="s">
        <v>540</v>
      </c>
      <c r="J42" s="78" t="s">
        <v>674</v>
      </c>
      <c r="K42" s="65"/>
    </row>
    <row r="43" spans="1:11" ht="12.75">
      <c r="A43" s="64">
        <v>39</v>
      </c>
      <c r="B43" s="23" t="s">
        <v>304</v>
      </c>
      <c r="C43" s="23">
        <v>2</v>
      </c>
      <c r="D43" s="23">
        <v>51</v>
      </c>
      <c r="E43" s="23">
        <v>5.8</v>
      </c>
      <c r="F43" s="23" t="s">
        <v>681</v>
      </c>
      <c r="G43" s="23" t="s">
        <v>682</v>
      </c>
      <c r="H43" s="27">
        <v>44711</v>
      </c>
      <c r="I43" s="28" t="s">
        <v>540</v>
      </c>
      <c r="J43" s="78" t="s">
        <v>541</v>
      </c>
      <c r="K43" s="65"/>
    </row>
    <row r="44" spans="1:11" ht="12.75">
      <c r="A44" s="64">
        <v>40</v>
      </c>
      <c r="B44" s="23" t="s">
        <v>304</v>
      </c>
      <c r="C44" s="23">
        <v>2</v>
      </c>
      <c r="D44" s="23">
        <v>15</v>
      </c>
      <c r="E44" s="23">
        <v>2.5</v>
      </c>
      <c r="F44" s="23" t="s">
        <v>681</v>
      </c>
      <c r="G44" s="23" t="s">
        <v>682</v>
      </c>
      <c r="H44" s="27">
        <v>44712</v>
      </c>
      <c r="I44" s="28" t="s">
        <v>540</v>
      </c>
      <c r="J44" s="78" t="s">
        <v>541</v>
      </c>
      <c r="K44" s="65"/>
    </row>
    <row r="45" spans="1:11" ht="12.75">
      <c r="A45" s="64">
        <v>41</v>
      </c>
      <c r="B45" s="30" t="s">
        <v>316</v>
      </c>
      <c r="C45" s="30">
        <v>16</v>
      </c>
      <c r="D45" s="30">
        <v>1</v>
      </c>
      <c r="E45" s="30">
        <v>3.1</v>
      </c>
      <c r="F45" s="30" t="s">
        <v>688</v>
      </c>
      <c r="G45" s="30" t="s">
        <v>523</v>
      </c>
      <c r="H45" s="31">
        <v>44684</v>
      </c>
      <c r="I45" s="63" t="s">
        <v>39</v>
      </c>
      <c r="J45" s="77" t="s">
        <v>520</v>
      </c>
      <c r="K45" s="65"/>
    </row>
    <row r="46" spans="1:11" ht="12.75">
      <c r="A46" s="64">
        <v>42</v>
      </c>
      <c r="B46" s="30" t="s">
        <v>312</v>
      </c>
      <c r="C46" s="30">
        <v>13</v>
      </c>
      <c r="D46" s="30">
        <v>17</v>
      </c>
      <c r="E46" s="30">
        <v>1.2</v>
      </c>
      <c r="F46" s="30" t="s">
        <v>686</v>
      </c>
      <c r="G46" s="30" t="s">
        <v>525</v>
      </c>
      <c r="H46" s="31">
        <v>44685</v>
      </c>
      <c r="I46" s="63" t="s">
        <v>39</v>
      </c>
      <c r="J46" s="77" t="s">
        <v>520</v>
      </c>
      <c r="K46" s="65"/>
    </row>
    <row r="47" spans="1:11" ht="12.75">
      <c r="A47" s="64">
        <v>43</v>
      </c>
      <c r="B47" s="30" t="s">
        <v>316</v>
      </c>
      <c r="C47" s="30">
        <v>42</v>
      </c>
      <c r="D47" s="30">
        <v>2</v>
      </c>
      <c r="E47" s="30">
        <v>1.5</v>
      </c>
      <c r="F47" s="30" t="s">
        <v>519</v>
      </c>
      <c r="G47" s="30" t="s">
        <v>314</v>
      </c>
      <c r="H47" s="31">
        <v>44686</v>
      </c>
      <c r="I47" s="63" t="s">
        <v>39</v>
      </c>
      <c r="J47" s="77" t="s">
        <v>520</v>
      </c>
      <c r="K47" s="65"/>
    </row>
    <row r="48" spans="1:11" ht="12.75">
      <c r="A48" s="64">
        <v>44</v>
      </c>
      <c r="B48" s="30" t="s">
        <v>312</v>
      </c>
      <c r="C48" s="30">
        <v>49</v>
      </c>
      <c r="D48" s="30">
        <v>2</v>
      </c>
      <c r="E48" s="30">
        <v>3</v>
      </c>
      <c r="F48" s="30" t="s">
        <v>687</v>
      </c>
      <c r="G48" s="30" t="s">
        <v>524</v>
      </c>
      <c r="H48" s="31">
        <v>44691</v>
      </c>
      <c r="I48" s="63" t="s">
        <v>39</v>
      </c>
      <c r="J48" s="77" t="s">
        <v>520</v>
      </c>
      <c r="K48" s="65"/>
    </row>
    <row r="49" spans="1:11" ht="12.75">
      <c r="A49" s="64">
        <v>45</v>
      </c>
      <c r="B49" s="30" t="s">
        <v>327</v>
      </c>
      <c r="C49" s="30">
        <v>63</v>
      </c>
      <c r="D49" s="30">
        <v>11</v>
      </c>
      <c r="E49" s="30">
        <v>4</v>
      </c>
      <c r="F49" s="30" t="s">
        <v>684</v>
      </c>
      <c r="G49" s="30" t="s">
        <v>685</v>
      </c>
      <c r="H49" s="31">
        <v>44693</v>
      </c>
      <c r="I49" s="63" t="s">
        <v>39</v>
      </c>
      <c r="J49" s="77" t="s">
        <v>520</v>
      </c>
      <c r="K49" s="65"/>
    </row>
    <row r="50" spans="1:11" ht="12.75">
      <c r="A50" s="64">
        <v>46</v>
      </c>
      <c r="B50" s="30" t="s">
        <v>327</v>
      </c>
      <c r="C50" s="30">
        <v>36</v>
      </c>
      <c r="D50" s="30">
        <v>26</v>
      </c>
      <c r="E50" s="30">
        <v>0.9</v>
      </c>
      <c r="F50" s="30" t="s">
        <v>683</v>
      </c>
      <c r="G50" s="30" t="s">
        <v>524</v>
      </c>
      <c r="H50" s="31">
        <v>44698</v>
      </c>
      <c r="I50" s="63" t="s">
        <v>39</v>
      </c>
      <c r="J50" s="77" t="s">
        <v>520</v>
      </c>
      <c r="K50" s="65"/>
    </row>
    <row r="51" spans="1:11" ht="13.5" thickBot="1">
      <c r="A51" s="66">
        <v>47</v>
      </c>
      <c r="B51" s="67" t="s">
        <v>327</v>
      </c>
      <c r="C51" s="67">
        <v>36</v>
      </c>
      <c r="D51" s="67" t="s">
        <v>68</v>
      </c>
      <c r="E51" s="67">
        <v>9.8</v>
      </c>
      <c r="F51" s="67" t="s">
        <v>683</v>
      </c>
      <c r="G51" s="67" t="s">
        <v>524</v>
      </c>
      <c r="H51" s="68">
        <v>44705</v>
      </c>
      <c r="I51" s="69" t="s">
        <v>39</v>
      </c>
      <c r="J51" s="79" t="s">
        <v>520</v>
      </c>
      <c r="K51" s="65"/>
    </row>
  </sheetData>
  <sheetProtection/>
  <mergeCells count="10">
    <mergeCell ref="H3:H4"/>
    <mergeCell ref="A1:K2"/>
    <mergeCell ref="I3:J3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2021-12-06T06:22:04Z</cp:lastPrinted>
  <dcterms:created xsi:type="dcterms:W3CDTF">2015-04-27T11:47:22Z</dcterms:created>
  <dcterms:modified xsi:type="dcterms:W3CDTF">2022-05-12T07:16:16Z</dcterms:modified>
  <cp:category/>
  <cp:version/>
  <cp:contentType/>
  <cp:contentStatus/>
</cp:coreProperties>
</file>