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Показники по площі" sheetId="1" r:id="rId1"/>
    <sheet name="Вовковиї" sheetId="2" r:id="rId2"/>
    <sheet name="Дубляни" sheetId="3" r:id="rId3"/>
    <sheet name="Млинів" sheetId="4" r:id="rId4"/>
    <sheet name="Острожець" sheetId="5" r:id="rId5"/>
  </sheets>
  <definedNames/>
  <calcPr fullCalcOnLoad="1"/>
</workbook>
</file>

<file path=xl/sharedStrings.xml><?xml version="1.0" encoding="utf-8"?>
<sst xmlns="http://schemas.openxmlformats.org/spreadsheetml/2006/main" count="310" uniqueCount="198">
  <si>
    <t>Відомість</t>
  </si>
  <si>
    <t>Лісництво</t>
  </si>
  <si>
    <t>Квартал</t>
  </si>
  <si>
    <t>Виділ</t>
  </si>
  <si>
    <t>Площа, га</t>
  </si>
  <si>
    <t>Склад насадження</t>
  </si>
  <si>
    <t>Вік</t>
  </si>
  <si>
    <t>Головна порода 1 - сосна звичайна</t>
  </si>
  <si>
    <t>Головна порода 2 - Дуб</t>
  </si>
  <si>
    <t>Головна порода 3 - Граб</t>
  </si>
  <si>
    <t>Головна порода 4 - Ясен</t>
  </si>
  <si>
    <t>Головна порода 5 - Береза</t>
  </si>
  <si>
    <t>Порода</t>
  </si>
  <si>
    <t>Вовковиї</t>
  </si>
  <si>
    <t>Дубляни</t>
  </si>
  <si>
    <t>Млинів</t>
  </si>
  <si>
    <t>Острожець</t>
  </si>
  <si>
    <t>Лісгосп</t>
  </si>
  <si>
    <t>Сосна</t>
  </si>
  <si>
    <t>Дуб</t>
  </si>
  <si>
    <t>Ясен</t>
  </si>
  <si>
    <t>Граб</t>
  </si>
  <si>
    <t>Береза</t>
  </si>
  <si>
    <t>Осика</t>
  </si>
  <si>
    <t>Липа</t>
  </si>
  <si>
    <t>Всього</t>
  </si>
  <si>
    <t>Млинівське</t>
  </si>
  <si>
    <t>3Сз1Дз3Гз3Ос+Ял</t>
  </si>
  <si>
    <t>10Сз+Гз</t>
  </si>
  <si>
    <t>10Сз+Бп</t>
  </si>
  <si>
    <t>3Дз2Лпд5Гз+Чш</t>
  </si>
  <si>
    <t>4Дз6Гз+Чш+Лпд</t>
  </si>
  <si>
    <t>3Дз2Дчр3Ос1Гз1Клг</t>
  </si>
  <si>
    <t>3Дз3Гз2Ос1Лпд1Клг</t>
  </si>
  <si>
    <t>3Дз3Сз3Гз1Ос+Бп+Ч</t>
  </si>
  <si>
    <t>3Дз3ГЗ2Лпд1Клг1Чш</t>
  </si>
  <si>
    <t>3Дз2Ял2Ясз3Гз+Ос</t>
  </si>
  <si>
    <t>5Дз1Дчр4Гз+Мдє+Брс</t>
  </si>
  <si>
    <t>5Гз3Ос1Лпд1Дз+Бп</t>
  </si>
  <si>
    <t>3Яз1Дз2Гз3Бп1Ос</t>
  </si>
  <si>
    <t>3Бп3Ос3Гз1Брс+Дз</t>
  </si>
  <si>
    <t>7Бп1Ос2Гз+Дз</t>
  </si>
  <si>
    <t>10Бп+Гз+Сз</t>
  </si>
  <si>
    <t>Головна порода 6 - осика</t>
  </si>
  <si>
    <t>Головна порода 7-Липа</t>
  </si>
  <si>
    <t>6Ос4Гз+Дз+Чш+Брс</t>
  </si>
  <si>
    <t>3Лпд2Ос2Дз3Гз+Брс</t>
  </si>
  <si>
    <t>виявлених на території ДП "Млинівське ЛГ"  Млинівське  лісництво репрезентативних ділянок лісів</t>
  </si>
  <si>
    <t>виявлених на території ДП "Млинівський ЛГ" Острожецьке лісництво</t>
  </si>
  <si>
    <t>репрезентативних ділянок лісів</t>
  </si>
  <si>
    <t>Острожецьке</t>
  </si>
  <si>
    <t>Головна порода Сосна</t>
  </si>
  <si>
    <t>10С</t>
  </si>
  <si>
    <t>Головна порода  ГРАБ</t>
  </si>
  <si>
    <t>4/1</t>
  </si>
  <si>
    <t>22</t>
  </si>
  <si>
    <t>7Г1ОС2Д</t>
  </si>
  <si>
    <t>44</t>
  </si>
  <si>
    <t>Головна порода  ЯСЕН</t>
  </si>
  <si>
    <t>6</t>
  </si>
  <si>
    <t>5</t>
  </si>
  <si>
    <t>1,6</t>
  </si>
  <si>
    <t>3ЯС1Д1С1ЯЛ2Г1ОС1ЧШ</t>
  </si>
  <si>
    <t>43</t>
  </si>
  <si>
    <t>Головна порода ЛИПА</t>
  </si>
  <si>
    <t>51</t>
  </si>
  <si>
    <t>0,9</t>
  </si>
  <si>
    <t>6ЛР2Г1ОС1БТ</t>
  </si>
  <si>
    <t>34</t>
  </si>
  <si>
    <t>8</t>
  </si>
  <si>
    <t>5Л2Г2Б1ОС</t>
  </si>
  <si>
    <t>29</t>
  </si>
  <si>
    <t>10</t>
  </si>
  <si>
    <t>0,8</t>
  </si>
  <si>
    <t>4Л2Г2Б2БТ</t>
  </si>
  <si>
    <t>28</t>
  </si>
  <si>
    <t>0,3</t>
  </si>
  <si>
    <t>6Л4ЯЛ+Г</t>
  </si>
  <si>
    <t>25</t>
  </si>
  <si>
    <t>Головна порода ОСИКА</t>
  </si>
  <si>
    <t>52</t>
  </si>
  <si>
    <t>9</t>
  </si>
  <si>
    <t>1,0</t>
  </si>
  <si>
    <t>7ОС2ЛП1Г</t>
  </si>
  <si>
    <t>49</t>
  </si>
  <si>
    <t>Головна порода БЕРЕЗА</t>
  </si>
  <si>
    <t>13</t>
  </si>
  <si>
    <t>0,7</t>
  </si>
  <si>
    <t>7Б1Д2Г</t>
  </si>
  <si>
    <t>54</t>
  </si>
  <si>
    <t>Головна порода ДУБ</t>
  </si>
  <si>
    <t>1</t>
  </si>
  <si>
    <t>12,1</t>
  </si>
  <si>
    <t>5ДЗВ.5Б</t>
  </si>
  <si>
    <t>17</t>
  </si>
  <si>
    <t>3,5</t>
  </si>
  <si>
    <t>6ДЗВ.2ДЧ.2С</t>
  </si>
  <si>
    <t>36</t>
  </si>
  <si>
    <t>7</t>
  </si>
  <si>
    <t>19</t>
  </si>
  <si>
    <t>1,7</t>
  </si>
  <si>
    <t>5ДЗВ.3МД2ДЧ.</t>
  </si>
  <si>
    <t>32</t>
  </si>
  <si>
    <t>2</t>
  </si>
  <si>
    <t>4,7</t>
  </si>
  <si>
    <t>4Д4Г1Б1ЯС</t>
  </si>
  <si>
    <t>47</t>
  </si>
  <si>
    <t>30</t>
  </si>
  <si>
    <t>11,7</t>
  </si>
  <si>
    <t>4Д1Б5Г</t>
  </si>
  <si>
    <t>53</t>
  </si>
  <si>
    <t>1,4</t>
  </si>
  <si>
    <t>7Д1ЯЛ2Г</t>
  </si>
  <si>
    <t>6Д2ЯЛ2Г</t>
  </si>
  <si>
    <t>4</t>
  </si>
  <si>
    <t>6,3</t>
  </si>
  <si>
    <t>4Д2ДЧ.3Г1Б</t>
  </si>
  <si>
    <t>5,7</t>
  </si>
  <si>
    <t>4Д5Г1Б</t>
  </si>
  <si>
    <t>14</t>
  </si>
  <si>
    <t>3</t>
  </si>
  <si>
    <t>23,9</t>
  </si>
  <si>
    <t>6Д4Г</t>
  </si>
  <si>
    <t>74</t>
  </si>
  <si>
    <t>1,8</t>
  </si>
  <si>
    <t>6Д3С1Г</t>
  </si>
  <si>
    <t>57</t>
  </si>
  <si>
    <t>15</t>
  </si>
  <si>
    <t>8Д1КЛ1Г</t>
  </si>
  <si>
    <t>59</t>
  </si>
  <si>
    <t>20</t>
  </si>
  <si>
    <t>2,5</t>
  </si>
  <si>
    <t>6Д2С2Г</t>
  </si>
  <si>
    <t>41</t>
  </si>
  <si>
    <t>5,4</t>
  </si>
  <si>
    <t>4ДЧ.2ДЗВ.2ЯС2ЯЛ</t>
  </si>
  <si>
    <t>40</t>
  </si>
  <si>
    <t>23</t>
  </si>
  <si>
    <t>3Д2ЯЛ1МД3Г1ЧШ</t>
  </si>
  <si>
    <t>46</t>
  </si>
  <si>
    <t>15,0</t>
  </si>
  <si>
    <t>4Д3Г2Б1ОС</t>
  </si>
  <si>
    <t>69</t>
  </si>
  <si>
    <t>РАЗОМ</t>
  </si>
  <si>
    <t>4Д2ЯЛ3Г1ОС</t>
  </si>
  <si>
    <t>8ДЗВ.1ДЧ.1С</t>
  </si>
  <si>
    <t>виявлених на території ДП "Млинівське ЛГ"  Вовковиївське  лісництво репрезентативних ділянок лісів</t>
  </si>
  <si>
    <t>Вовковиївське</t>
  </si>
  <si>
    <t>10СЗ</t>
  </si>
  <si>
    <t>8СЗ2БП</t>
  </si>
  <si>
    <t>4ДЗ2ЯЗ2ГЗ2ЛПД</t>
  </si>
  <si>
    <t>8ДЗ2ЯЗ</t>
  </si>
  <si>
    <t>10ДЗ</t>
  </si>
  <si>
    <t>3ДЗ2КЛГ3ГЗ2ГШЗ</t>
  </si>
  <si>
    <t>4ДЗ6ГЗ</t>
  </si>
  <si>
    <t>4ДЗ2ГЗ2БП2ОС</t>
  </si>
  <si>
    <t>6ДЗ1ГЗ1ЛПД1БРС1БП</t>
  </si>
  <si>
    <t>5ДЗ1ДЧР4ГЗ</t>
  </si>
  <si>
    <t>6ДЗ2ГЗ1ЛПД1КЛГ</t>
  </si>
  <si>
    <t>4ГЗ2БП2ОС1ЛПД1ВРБ</t>
  </si>
  <si>
    <t>5ГЗ3АКБ2БП</t>
  </si>
  <si>
    <t>8ГЗ2БП</t>
  </si>
  <si>
    <t>10ГЗ</t>
  </si>
  <si>
    <t>9ГЗ1ОС</t>
  </si>
  <si>
    <t>4ЯЗ4ГЗ1ЛПД1КЛГ</t>
  </si>
  <si>
    <t>5БП3ОС1ГЗ1ДЗ</t>
  </si>
  <si>
    <t>10БП</t>
  </si>
  <si>
    <t>8БП2ГЗ</t>
  </si>
  <si>
    <t>7ОС3БП</t>
  </si>
  <si>
    <t>виявлених на території ДП "Млинівське ЛГ"  Дублянське  лісництво репрезентативних ділянок лісів</t>
  </si>
  <si>
    <t>Дублянське</t>
  </si>
  <si>
    <t>9сз1Б</t>
  </si>
  <si>
    <t>10Сз</t>
  </si>
  <si>
    <t>7Сз3Бп</t>
  </si>
  <si>
    <t>8Сз2Бп</t>
  </si>
  <si>
    <t>5Дз3ГР1ЛпД1ОС</t>
  </si>
  <si>
    <t>6Дз3Гр1Ос</t>
  </si>
  <si>
    <t>6Дз1Брс3Гр</t>
  </si>
  <si>
    <t>3дз1яз3дч1клг1ос1гз</t>
  </si>
  <si>
    <t>5дз1дч3гр1лпд</t>
  </si>
  <si>
    <t>5дз5гр+клг+ос</t>
  </si>
  <si>
    <t>5дз4гз1ос</t>
  </si>
  <si>
    <t>6дз4гз</t>
  </si>
  <si>
    <t>6дз2сз2гз+яле</t>
  </si>
  <si>
    <t>8дз2гз</t>
  </si>
  <si>
    <t>6дз3гз1лпд</t>
  </si>
  <si>
    <t>4дз3гр1лпд2дчр</t>
  </si>
  <si>
    <t>4дз4гз1яв1лпд</t>
  </si>
  <si>
    <t>5дз5гз</t>
  </si>
  <si>
    <t>8Гр1Ос1Дз</t>
  </si>
  <si>
    <t>8Гр2Дз</t>
  </si>
  <si>
    <t>7Гр1Дз1Бп1Ос</t>
  </si>
  <si>
    <t>8Гр2Лпд</t>
  </si>
  <si>
    <t>10язл</t>
  </si>
  <si>
    <t>10бп</t>
  </si>
  <si>
    <t>5бп5ос</t>
  </si>
  <si>
    <t>5бп5гр</t>
  </si>
  <si>
    <t>9бп1вх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</si>
</sst>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12">
    <font>
      <sz val="10"/>
      <name val="Arial Cyr"/>
      <family val="0"/>
    </font>
    <font>
      <b/>
      <sz val="12"/>
      <color indexed="8"/>
      <name val="Cambria"/>
      <family val="1"/>
    </font>
    <font>
      <sz val="12"/>
      <color indexed="8"/>
      <name val="Calibri"/>
      <family val="2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color indexed="8"/>
      <name val="Cambria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/>
    </xf>
    <xf numFmtId="164" fontId="5" fillId="2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2" fontId="5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workbookViewId="0" topLeftCell="A1">
      <selection activeCell="F18" sqref="F18"/>
    </sheetView>
  </sheetViews>
  <sheetFormatPr defaultColWidth="9.00390625" defaultRowHeight="12.75"/>
  <cols>
    <col min="1" max="4" width="14.00390625" style="0" customWidth="1"/>
    <col min="5" max="5" width="16.00390625" style="0" customWidth="1"/>
    <col min="6" max="6" width="14.00390625" style="0" customWidth="1"/>
  </cols>
  <sheetData>
    <row r="2" spans="1:6" ht="18">
      <c r="A2" s="6" t="s">
        <v>12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</row>
    <row r="3" spans="1:6" ht="18">
      <c r="A3" s="6" t="s">
        <v>18</v>
      </c>
      <c r="B3" s="8">
        <v>11</v>
      </c>
      <c r="C3" s="8">
        <v>14</v>
      </c>
      <c r="D3" s="8">
        <v>8</v>
      </c>
      <c r="E3" s="8">
        <v>11</v>
      </c>
      <c r="F3" s="9">
        <f>E3+D3+C3+B3</f>
        <v>44</v>
      </c>
    </row>
    <row r="4" spans="1:6" ht="18">
      <c r="A4" s="6" t="s">
        <v>19</v>
      </c>
      <c r="B4" s="8">
        <v>66</v>
      </c>
      <c r="C4" s="8">
        <v>162</v>
      </c>
      <c r="D4" s="8">
        <v>88</v>
      </c>
      <c r="E4" s="8">
        <v>114</v>
      </c>
      <c r="F4" s="9">
        <f aca="true" t="shared" si="0" ref="F4:F9">E4+D4+C4+B4</f>
        <v>430</v>
      </c>
    </row>
    <row r="5" spans="1:6" ht="18">
      <c r="A5" s="6" t="s">
        <v>21</v>
      </c>
      <c r="B5" s="8">
        <v>19</v>
      </c>
      <c r="C5" s="8">
        <v>8</v>
      </c>
      <c r="D5" s="8">
        <v>16</v>
      </c>
      <c r="E5" s="8">
        <v>22</v>
      </c>
      <c r="F5" s="9">
        <f t="shared" si="0"/>
        <v>65</v>
      </c>
    </row>
    <row r="6" spans="1:6" ht="18">
      <c r="A6" s="6" t="s">
        <v>20</v>
      </c>
      <c r="B6" s="8">
        <v>25</v>
      </c>
      <c r="C6" s="8">
        <v>1</v>
      </c>
      <c r="D6" s="8">
        <v>4</v>
      </c>
      <c r="E6" s="8">
        <v>1</v>
      </c>
      <c r="F6" s="9">
        <f t="shared" si="0"/>
        <v>31</v>
      </c>
    </row>
    <row r="7" spans="1:6" ht="18">
      <c r="A7" s="6" t="s">
        <v>22</v>
      </c>
      <c r="B7" s="8">
        <v>7</v>
      </c>
      <c r="C7" s="8">
        <v>7</v>
      </c>
      <c r="D7" s="8">
        <v>8</v>
      </c>
      <c r="E7" s="8">
        <v>1</v>
      </c>
      <c r="F7" s="9">
        <f t="shared" si="0"/>
        <v>23</v>
      </c>
    </row>
    <row r="8" spans="1:6" ht="18">
      <c r="A8" s="6" t="s">
        <v>23</v>
      </c>
      <c r="B8" s="8">
        <v>1</v>
      </c>
      <c r="C8" s="8">
        <v>1</v>
      </c>
      <c r="D8" s="8">
        <v>2</v>
      </c>
      <c r="E8" s="8">
        <v>1</v>
      </c>
      <c r="F8" s="9">
        <f t="shared" si="0"/>
        <v>5</v>
      </c>
    </row>
    <row r="9" spans="1:6" ht="18">
      <c r="A9" s="6" t="s">
        <v>24</v>
      </c>
      <c r="B9" s="8">
        <v>1</v>
      </c>
      <c r="C9" s="8">
        <v>0</v>
      </c>
      <c r="D9" s="8">
        <v>2</v>
      </c>
      <c r="E9" s="8">
        <v>3</v>
      </c>
      <c r="F9" s="9">
        <f t="shared" si="0"/>
        <v>6</v>
      </c>
    </row>
    <row r="10" spans="1:6" ht="18">
      <c r="A10" s="7" t="s">
        <v>25</v>
      </c>
      <c r="B10" s="9">
        <f>SUM(B3:B9)</f>
        <v>130</v>
      </c>
      <c r="C10" s="9">
        <f>SUM(C3:C9)</f>
        <v>193</v>
      </c>
      <c r="D10" s="9">
        <f>SUM(D3:D9)</f>
        <v>128</v>
      </c>
      <c r="E10" s="9">
        <f>SUM(E3:E9)</f>
        <v>153</v>
      </c>
      <c r="F10" s="9">
        <f>SUM(F3:F9)</f>
        <v>604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7"/>
  <sheetViews>
    <sheetView zoomScale="115" zoomScaleNormal="115" workbookViewId="0" topLeftCell="A22">
      <selection activeCell="A33" sqref="A33:F33"/>
    </sheetView>
  </sheetViews>
  <sheetFormatPr defaultColWidth="9.00390625" defaultRowHeight="12.75"/>
  <cols>
    <col min="1" max="1" width="19.875" style="0" customWidth="1"/>
    <col min="2" max="2" width="11.375" style="0" customWidth="1"/>
    <col min="5" max="5" width="24.125" style="0" customWidth="1"/>
  </cols>
  <sheetData>
    <row r="2" spans="1:8" ht="15.75">
      <c r="A2" s="36" t="s">
        <v>0</v>
      </c>
      <c r="B2" s="36"/>
      <c r="C2" s="36"/>
      <c r="D2" s="36"/>
      <c r="E2" s="36"/>
      <c r="F2" s="36"/>
      <c r="G2" s="4"/>
      <c r="H2" s="4"/>
    </row>
    <row r="3" spans="1:8" ht="39" customHeight="1">
      <c r="A3" s="37" t="s">
        <v>146</v>
      </c>
      <c r="B3" s="37"/>
      <c r="C3" s="37"/>
      <c r="D3" s="37"/>
      <c r="E3" s="37"/>
      <c r="F3" s="37"/>
      <c r="G3" s="5"/>
      <c r="H3" s="5"/>
    </row>
    <row r="4" spans="1:6" ht="31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ht="15.75">
      <c r="A5" s="28" t="s">
        <v>7</v>
      </c>
      <c r="B5" s="29"/>
      <c r="C5" s="29"/>
      <c r="D5" s="29"/>
      <c r="E5" s="29"/>
      <c r="F5" s="30"/>
    </row>
    <row r="6" spans="1:6" ht="15.75">
      <c r="A6" s="31" t="s">
        <v>147</v>
      </c>
      <c r="B6" s="21">
        <v>14</v>
      </c>
      <c r="C6" s="21">
        <v>2</v>
      </c>
      <c r="D6" s="22">
        <v>5</v>
      </c>
      <c r="E6" s="21" t="s">
        <v>148</v>
      </c>
      <c r="F6" s="21">
        <v>35</v>
      </c>
    </row>
    <row r="7" spans="1:6" ht="15.75">
      <c r="A7" s="31"/>
      <c r="B7" s="21">
        <v>4</v>
      </c>
      <c r="C7" s="21">
        <v>1</v>
      </c>
      <c r="D7" s="22">
        <v>6</v>
      </c>
      <c r="E7" s="21" t="s">
        <v>149</v>
      </c>
      <c r="F7" s="21">
        <v>31</v>
      </c>
    </row>
    <row r="8" spans="1:6" ht="15.75">
      <c r="A8" s="28" t="s">
        <v>8</v>
      </c>
      <c r="B8" s="29"/>
      <c r="C8" s="29"/>
      <c r="D8" s="29"/>
      <c r="E8" s="29"/>
      <c r="F8" s="30"/>
    </row>
    <row r="9" spans="1:6" ht="15.75">
      <c r="A9" s="31" t="s">
        <v>147</v>
      </c>
      <c r="B9" s="21">
        <v>55</v>
      </c>
      <c r="C9" s="21">
        <v>2</v>
      </c>
      <c r="D9" s="22">
        <v>2.3</v>
      </c>
      <c r="E9" s="21" t="s">
        <v>150</v>
      </c>
      <c r="F9" s="21">
        <v>58</v>
      </c>
    </row>
    <row r="10" spans="1:6" ht="15.75">
      <c r="A10" s="31"/>
      <c r="B10" s="21">
        <v>65</v>
      </c>
      <c r="C10" s="21">
        <v>9</v>
      </c>
      <c r="D10" s="22">
        <v>1.7</v>
      </c>
      <c r="E10" s="21" t="s">
        <v>151</v>
      </c>
      <c r="F10" s="21">
        <v>43</v>
      </c>
    </row>
    <row r="11" spans="1:6" ht="15.75">
      <c r="A11" s="31"/>
      <c r="B11" s="21">
        <v>10</v>
      </c>
      <c r="C11" s="21">
        <v>1</v>
      </c>
      <c r="D11" s="22">
        <v>4.9</v>
      </c>
      <c r="E11" s="21" t="s">
        <v>152</v>
      </c>
      <c r="F11" s="21">
        <v>46</v>
      </c>
    </row>
    <row r="12" spans="1:6" ht="15.75">
      <c r="A12" s="31"/>
      <c r="B12" s="21">
        <v>10</v>
      </c>
      <c r="C12" s="21">
        <v>8</v>
      </c>
      <c r="D12" s="22">
        <v>1.8</v>
      </c>
      <c r="E12" s="21" t="s">
        <v>152</v>
      </c>
      <c r="F12" s="21">
        <v>46</v>
      </c>
    </row>
    <row r="13" spans="1:6" ht="15.75">
      <c r="A13" s="31"/>
      <c r="B13" s="21">
        <v>10</v>
      </c>
      <c r="C13" s="21">
        <v>15</v>
      </c>
      <c r="D13" s="22">
        <v>3.1</v>
      </c>
      <c r="E13" s="21" t="s">
        <v>153</v>
      </c>
      <c r="F13" s="21">
        <v>45</v>
      </c>
    </row>
    <row r="14" spans="1:6" ht="15.75">
      <c r="A14" s="31"/>
      <c r="B14" s="21">
        <v>10</v>
      </c>
      <c r="C14" s="21">
        <v>3</v>
      </c>
      <c r="D14" s="22">
        <v>6.6</v>
      </c>
      <c r="E14" s="21" t="s">
        <v>154</v>
      </c>
      <c r="F14" s="21">
        <v>46</v>
      </c>
    </row>
    <row r="15" spans="1:6" ht="15.75">
      <c r="A15" s="31"/>
      <c r="B15" s="21">
        <v>10</v>
      </c>
      <c r="C15" s="21">
        <v>20</v>
      </c>
      <c r="D15" s="22">
        <v>3.9</v>
      </c>
      <c r="E15" s="21" t="s">
        <v>152</v>
      </c>
      <c r="F15" s="21">
        <v>46</v>
      </c>
    </row>
    <row r="16" spans="1:6" ht="15.75">
      <c r="A16" s="31"/>
      <c r="B16" s="21">
        <v>11</v>
      </c>
      <c r="C16" s="21">
        <v>29</v>
      </c>
      <c r="D16" s="22">
        <v>10</v>
      </c>
      <c r="E16" s="21" t="s">
        <v>155</v>
      </c>
      <c r="F16" s="21">
        <v>36</v>
      </c>
    </row>
    <row r="17" spans="1:6" ht="15.75">
      <c r="A17" s="31"/>
      <c r="B17" s="21">
        <v>43</v>
      </c>
      <c r="C17" s="21">
        <v>15</v>
      </c>
      <c r="D17" s="22">
        <v>7</v>
      </c>
      <c r="E17" s="21" t="s">
        <v>156</v>
      </c>
      <c r="F17" s="21">
        <v>41</v>
      </c>
    </row>
    <row r="18" spans="1:6" ht="15.75">
      <c r="A18" s="31"/>
      <c r="B18" s="21">
        <v>45</v>
      </c>
      <c r="C18" s="21">
        <v>1</v>
      </c>
      <c r="D18" s="22">
        <v>13.5</v>
      </c>
      <c r="E18" s="21" t="s">
        <v>157</v>
      </c>
      <c r="F18" s="21">
        <v>58</v>
      </c>
    </row>
    <row r="19" spans="1:6" ht="15.75">
      <c r="A19" s="31"/>
      <c r="B19" s="21">
        <v>54</v>
      </c>
      <c r="C19" s="21">
        <v>5</v>
      </c>
      <c r="D19" s="22">
        <v>11.8</v>
      </c>
      <c r="E19" s="21" t="s">
        <v>158</v>
      </c>
      <c r="F19" s="21">
        <v>40</v>
      </c>
    </row>
    <row r="20" spans="1:6" ht="15.75">
      <c r="A20" s="28" t="s">
        <v>9</v>
      </c>
      <c r="B20" s="29"/>
      <c r="C20" s="29"/>
      <c r="D20" s="29"/>
      <c r="E20" s="29"/>
      <c r="F20" s="30"/>
    </row>
    <row r="21" spans="1:6" ht="15.75">
      <c r="A21" s="33" t="s">
        <v>147</v>
      </c>
      <c r="B21" s="21">
        <v>10</v>
      </c>
      <c r="C21" s="21">
        <v>18</v>
      </c>
      <c r="D21" s="22">
        <v>3.2</v>
      </c>
      <c r="E21" s="21" t="s">
        <v>159</v>
      </c>
      <c r="F21" s="21">
        <v>39</v>
      </c>
    </row>
    <row r="22" spans="1:6" ht="15.75">
      <c r="A22" s="34"/>
      <c r="B22" s="21">
        <v>10</v>
      </c>
      <c r="C22" s="21">
        <v>6</v>
      </c>
      <c r="D22" s="22">
        <v>1.2</v>
      </c>
      <c r="E22" s="21" t="s">
        <v>160</v>
      </c>
      <c r="F22" s="21">
        <v>46</v>
      </c>
    </row>
    <row r="23" spans="1:6" ht="15.75">
      <c r="A23" s="34"/>
      <c r="B23" s="21">
        <v>7</v>
      </c>
      <c r="C23" s="21">
        <v>14</v>
      </c>
      <c r="D23" s="22">
        <v>2.8</v>
      </c>
      <c r="E23" s="21" t="s">
        <v>161</v>
      </c>
      <c r="F23" s="21">
        <v>34</v>
      </c>
    </row>
    <row r="24" spans="1:6" ht="15.75">
      <c r="A24" s="34"/>
      <c r="B24" s="21">
        <v>1</v>
      </c>
      <c r="C24" s="21">
        <v>8</v>
      </c>
      <c r="D24" s="22">
        <v>6.5</v>
      </c>
      <c r="E24" s="21" t="s">
        <v>162</v>
      </c>
      <c r="F24" s="21">
        <v>44</v>
      </c>
    </row>
    <row r="25" spans="1:6" ht="15.75">
      <c r="A25" s="34"/>
      <c r="B25" s="21">
        <v>1</v>
      </c>
      <c r="C25" s="21">
        <v>4</v>
      </c>
      <c r="D25" s="22">
        <v>3.1</v>
      </c>
      <c r="E25" s="21" t="s">
        <v>163</v>
      </c>
      <c r="F25" s="21">
        <v>44</v>
      </c>
    </row>
    <row r="26" spans="1:6" ht="15.75">
      <c r="A26" s="35"/>
      <c r="B26" s="21">
        <v>1</v>
      </c>
      <c r="C26" s="21">
        <v>3</v>
      </c>
      <c r="D26" s="22">
        <v>2.2</v>
      </c>
      <c r="E26" s="21" t="s">
        <v>162</v>
      </c>
      <c r="F26" s="21">
        <v>34</v>
      </c>
    </row>
    <row r="27" spans="1:6" ht="15.75">
      <c r="A27" s="28" t="s">
        <v>10</v>
      </c>
      <c r="B27" s="29"/>
      <c r="C27" s="29"/>
      <c r="D27" s="29"/>
      <c r="E27" s="29"/>
      <c r="F27" s="30"/>
    </row>
    <row r="28" spans="1:6" ht="15.75">
      <c r="A28" s="10" t="s">
        <v>147</v>
      </c>
      <c r="B28" s="21">
        <v>57</v>
      </c>
      <c r="C28" s="21">
        <v>3</v>
      </c>
      <c r="D28" s="22">
        <v>25.3</v>
      </c>
      <c r="E28" s="21" t="s">
        <v>164</v>
      </c>
      <c r="F28" s="21">
        <v>59</v>
      </c>
    </row>
    <row r="29" spans="1:6" ht="15.75">
      <c r="A29" s="28" t="s">
        <v>11</v>
      </c>
      <c r="B29" s="29"/>
      <c r="C29" s="29"/>
      <c r="D29" s="29"/>
      <c r="E29" s="29"/>
      <c r="F29" s="30"/>
    </row>
    <row r="30" spans="1:6" ht="15.75">
      <c r="A30" s="32" t="s">
        <v>147</v>
      </c>
      <c r="B30" s="21">
        <v>4</v>
      </c>
      <c r="C30" s="21">
        <v>11</v>
      </c>
      <c r="D30" s="22">
        <v>2</v>
      </c>
      <c r="E30" s="21" t="s">
        <v>165</v>
      </c>
      <c r="F30" s="21">
        <v>59</v>
      </c>
    </row>
    <row r="31" spans="1:6" ht="15.75">
      <c r="A31" s="32"/>
      <c r="B31" s="21">
        <v>7</v>
      </c>
      <c r="C31" s="21">
        <v>11</v>
      </c>
      <c r="D31" s="22">
        <v>4.2</v>
      </c>
      <c r="E31" s="21" t="s">
        <v>166</v>
      </c>
      <c r="F31" s="21">
        <v>54</v>
      </c>
    </row>
    <row r="32" spans="1:6" ht="15.75">
      <c r="A32" s="32"/>
      <c r="B32" s="21">
        <v>10</v>
      </c>
      <c r="C32" s="21">
        <v>17</v>
      </c>
      <c r="D32" s="22">
        <v>0.8</v>
      </c>
      <c r="E32" s="21" t="s">
        <v>167</v>
      </c>
      <c r="F32" s="21">
        <v>46</v>
      </c>
    </row>
    <row r="33" spans="1:6" ht="15.75">
      <c r="A33" s="28" t="s">
        <v>43</v>
      </c>
      <c r="B33" s="29"/>
      <c r="C33" s="29"/>
      <c r="D33" s="29"/>
      <c r="E33" s="29"/>
      <c r="F33" s="30"/>
    </row>
    <row r="34" spans="1:6" ht="15.75">
      <c r="A34" s="10" t="s">
        <v>147</v>
      </c>
      <c r="B34" s="21">
        <v>5</v>
      </c>
      <c r="C34" s="21">
        <v>6</v>
      </c>
      <c r="D34" s="22">
        <v>1.1</v>
      </c>
      <c r="E34" s="21" t="s">
        <v>168</v>
      </c>
      <c r="F34" s="21">
        <v>29</v>
      </c>
    </row>
    <row r="35" spans="1:6" ht="15.75">
      <c r="A35" s="28" t="s">
        <v>44</v>
      </c>
      <c r="B35" s="29"/>
      <c r="C35" s="29"/>
      <c r="D35" s="29"/>
      <c r="E35" s="29"/>
      <c r="F35" s="30"/>
    </row>
    <row r="36" spans="1:6" ht="15.75">
      <c r="A36" s="10" t="s">
        <v>147</v>
      </c>
      <c r="B36" s="21">
        <v>5</v>
      </c>
      <c r="C36" s="21">
        <v>6</v>
      </c>
      <c r="D36" s="22">
        <v>1.1</v>
      </c>
      <c r="E36" s="21" t="s">
        <v>168</v>
      </c>
      <c r="F36" s="21">
        <v>29</v>
      </c>
    </row>
    <row r="37" spans="1:6" ht="15.75">
      <c r="A37" s="25" t="s">
        <v>25</v>
      </c>
      <c r="B37" s="26"/>
      <c r="C37" s="27"/>
      <c r="D37" s="12">
        <f>D36+D34+D32+D31+D30+D28+D26+D25+D24+D23+D22+D21+D19+D18+D17+D16+D15+D14+D13+D12+D11+D10+D7+D9+D6</f>
        <v>131.10000000000002</v>
      </c>
      <c r="E37" s="11"/>
      <c r="F37" s="11"/>
    </row>
  </sheetData>
  <mergeCells count="14">
    <mergeCell ref="A37:C37"/>
    <mergeCell ref="A35:F35"/>
    <mergeCell ref="A6:A7"/>
    <mergeCell ref="A9:A19"/>
    <mergeCell ref="A30:A32"/>
    <mergeCell ref="A20:F20"/>
    <mergeCell ref="A27:F27"/>
    <mergeCell ref="A29:F29"/>
    <mergeCell ref="A33:F33"/>
    <mergeCell ref="A21:A26"/>
    <mergeCell ref="A2:F2"/>
    <mergeCell ref="A3:F3"/>
    <mergeCell ref="A5:F5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2"/>
  <sheetViews>
    <sheetView zoomScale="115" zoomScaleNormal="115" workbookViewId="0" topLeftCell="A33">
      <selection activeCell="D43" sqref="D43"/>
    </sheetView>
  </sheetViews>
  <sheetFormatPr defaultColWidth="9.00390625" defaultRowHeight="12.75"/>
  <cols>
    <col min="1" max="1" width="19.875" style="0" customWidth="1"/>
    <col min="2" max="2" width="11.375" style="0" customWidth="1"/>
    <col min="5" max="5" width="24.125" style="0" customWidth="1"/>
  </cols>
  <sheetData>
    <row r="2" spans="1:8" ht="15.75">
      <c r="A2" s="36" t="s">
        <v>0</v>
      </c>
      <c r="B2" s="36"/>
      <c r="C2" s="36"/>
      <c r="D2" s="36"/>
      <c r="E2" s="36"/>
      <c r="F2" s="36"/>
      <c r="G2" s="4"/>
      <c r="H2" s="4"/>
    </row>
    <row r="3" spans="1:8" ht="39" customHeight="1">
      <c r="A3" s="37" t="s">
        <v>169</v>
      </c>
      <c r="B3" s="37"/>
      <c r="C3" s="37"/>
      <c r="D3" s="37"/>
      <c r="E3" s="37"/>
      <c r="F3" s="37"/>
      <c r="G3" s="5"/>
      <c r="H3" s="5"/>
    </row>
    <row r="4" spans="1:6" ht="31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ht="15.75">
      <c r="A5" s="28" t="s">
        <v>7</v>
      </c>
      <c r="B5" s="29"/>
      <c r="C5" s="29"/>
      <c r="D5" s="29"/>
      <c r="E5" s="29"/>
      <c r="F5" s="30"/>
    </row>
    <row r="6" spans="1:6" ht="15.75">
      <c r="A6" s="31" t="s">
        <v>170</v>
      </c>
      <c r="B6" s="21">
        <v>23</v>
      </c>
      <c r="C6" s="21">
        <v>20</v>
      </c>
      <c r="D6" s="22">
        <v>1.8</v>
      </c>
      <c r="E6" s="21" t="s">
        <v>171</v>
      </c>
      <c r="F6" s="21">
        <v>44</v>
      </c>
    </row>
    <row r="7" spans="1:6" ht="15.75">
      <c r="A7" s="31"/>
      <c r="B7" s="21">
        <v>23</v>
      </c>
      <c r="C7" s="21">
        <v>27</v>
      </c>
      <c r="D7" s="22">
        <v>2.5</v>
      </c>
      <c r="E7" s="21" t="s">
        <v>172</v>
      </c>
      <c r="F7" s="21">
        <v>39</v>
      </c>
    </row>
    <row r="8" spans="1:6" ht="15.75">
      <c r="A8" s="31"/>
      <c r="B8" s="21">
        <v>23</v>
      </c>
      <c r="C8" s="21">
        <v>19</v>
      </c>
      <c r="D8" s="22">
        <v>0.8</v>
      </c>
      <c r="E8" s="21" t="s">
        <v>171</v>
      </c>
      <c r="F8" s="21">
        <v>64</v>
      </c>
    </row>
    <row r="9" spans="1:6" ht="15.75">
      <c r="A9" s="31"/>
      <c r="B9" s="21">
        <v>23</v>
      </c>
      <c r="C9" s="21">
        <v>2</v>
      </c>
      <c r="D9" s="22">
        <v>0.7</v>
      </c>
      <c r="E9" s="21" t="s">
        <v>172</v>
      </c>
      <c r="F9" s="21">
        <v>74</v>
      </c>
    </row>
    <row r="10" spans="1:6" ht="15.75">
      <c r="A10" s="31"/>
      <c r="B10" s="21">
        <v>22</v>
      </c>
      <c r="C10" s="21">
        <v>18</v>
      </c>
      <c r="D10" s="22">
        <v>4.3</v>
      </c>
      <c r="E10" s="21" t="s">
        <v>173</v>
      </c>
      <c r="F10" s="21">
        <v>41</v>
      </c>
    </row>
    <row r="11" spans="1:6" ht="15.75">
      <c r="A11" s="31"/>
      <c r="B11" s="21">
        <v>22</v>
      </c>
      <c r="C11" s="21">
        <v>21</v>
      </c>
      <c r="D11" s="22">
        <v>0.8</v>
      </c>
      <c r="E11" s="21" t="s">
        <v>173</v>
      </c>
      <c r="F11" s="21">
        <v>41</v>
      </c>
    </row>
    <row r="12" spans="1:6" ht="15.75">
      <c r="A12" s="31"/>
      <c r="B12" s="21">
        <v>22</v>
      </c>
      <c r="C12" s="21">
        <v>47</v>
      </c>
      <c r="D12" s="22">
        <v>1.1</v>
      </c>
      <c r="E12" s="21" t="s">
        <v>172</v>
      </c>
      <c r="F12" s="21">
        <v>34</v>
      </c>
    </row>
    <row r="13" spans="1:6" ht="15.75">
      <c r="A13" s="31"/>
      <c r="B13" s="21">
        <v>22</v>
      </c>
      <c r="C13" s="21">
        <v>16</v>
      </c>
      <c r="D13" s="22">
        <v>2</v>
      </c>
      <c r="E13" s="21" t="s">
        <v>174</v>
      </c>
      <c r="F13" s="21">
        <v>44</v>
      </c>
    </row>
    <row r="14" spans="1:6" ht="15.75">
      <c r="A14" s="28" t="s">
        <v>8</v>
      </c>
      <c r="B14" s="29"/>
      <c r="C14" s="29"/>
      <c r="D14" s="29"/>
      <c r="E14" s="29"/>
      <c r="F14" s="30"/>
    </row>
    <row r="15" spans="1:6" ht="15.75">
      <c r="A15" s="44" t="s">
        <v>170</v>
      </c>
      <c r="B15" s="46">
        <v>5</v>
      </c>
      <c r="C15" s="46">
        <v>2</v>
      </c>
      <c r="D15" s="46">
        <v>49</v>
      </c>
      <c r="E15" s="46" t="s">
        <v>175</v>
      </c>
      <c r="F15" s="46">
        <v>59</v>
      </c>
    </row>
    <row r="16" spans="1:6" ht="15.75">
      <c r="A16" s="45"/>
      <c r="B16" s="46">
        <v>18</v>
      </c>
      <c r="C16" s="46">
        <v>10</v>
      </c>
      <c r="D16" s="46">
        <v>3</v>
      </c>
      <c r="E16" s="46" t="s">
        <v>176</v>
      </c>
      <c r="F16" s="46">
        <v>37</v>
      </c>
    </row>
    <row r="17" spans="1:6" ht="15.75">
      <c r="A17" s="45"/>
      <c r="B17" s="46">
        <v>12</v>
      </c>
      <c r="C17" s="46">
        <v>3</v>
      </c>
      <c r="D17" s="46">
        <v>3</v>
      </c>
      <c r="E17" s="46" t="s">
        <v>177</v>
      </c>
      <c r="F17" s="46">
        <v>25</v>
      </c>
    </row>
    <row r="18" spans="1:6" ht="31.5">
      <c r="A18" s="45"/>
      <c r="B18" s="46">
        <v>63</v>
      </c>
      <c r="C18" s="46">
        <v>10</v>
      </c>
      <c r="D18" s="46">
        <v>7.7</v>
      </c>
      <c r="E18" s="46" t="s">
        <v>178</v>
      </c>
      <c r="F18" s="46">
        <v>49</v>
      </c>
    </row>
    <row r="19" spans="1:6" ht="15.75">
      <c r="A19" s="45"/>
      <c r="B19" s="46">
        <v>44</v>
      </c>
      <c r="C19" s="46">
        <v>1</v>
      </c>
      <c r="D19" s="46">
        <v>10.4</v>
      </c>
      <c r="E19" s="46" t="s">
        <v>179</v>
      </c>
      <c r="F19" s="46">
        <v>54</v>
      </c>
    </row>
    <row r="20" spans="1:6" ht="15.75">
      <c r="A20" s="45"/>
      <c r="B20" s="46">
        <v>44</v>
      </c>
      <c r="C20" s="46">
        <v>7</v>
      </c>
      <c r="D20" s="46">
        <v>5.4</v>
      </c>
      <c r="E20" s="46" t="s">
        <v>180</v>
      </c>
      <c r="F20" s="46">
        <v>51</v>
      </c>
    </row>
    <row r="21" spans="1:6" ht="15.75">
      <c r="A21" s="45"/>
      <c r="B21" s="46">
        <v>61</v>
      </c>
      <c r="C21" s="46">
        <v>8</v>
      </c>
      <c r="D21" s="46">
        <v>10.8</v>
      </c>
      <c r="E21" s="46" t="s">
        <v>181</v>
      </c>
      <c r="F21" s="46">
        <v>57</v>
      </c>
    </row>
    <row r="22" spans="1:6" ht="15.75">
      <c r="A22" s="45"/>
      <c r="B22" s="46">
        <v>36</v>
      </c>
      <c r="C22" s="46">
        <v>44</v>
      </c>
      <c r="D22" s="46">
        <v>8</v>
      </c>
      <c r="E22" s="46" t="s">
        <v>182</v>
      </c>
      <c r="F22" s="46">
        <v>60</v>
      </c>
    </row>
    <row r="23" spans="1:6" ht="15.75">
      <c r="A23" s="45"/>
      <c r="B23" s="46">
        <v>36</v>
      </c>
      <c r="C23" s="46">
        <v>4</v>
      </c>
      <c r="D23" s="46">
        <v>3.5</v>
      </c>
      <c r="E23" s="46" t="s">
        <v>183</v>
      </c>
      <c r="F23" s="46">
        <v>58</v>
      </c>
    </row>
    <row r="24" spans="1:6" ht="15.75">
      <c r="A24" s="45"/>
      <c r="B24" s="46">
        <v>59</v>
      </c>
      <c r="C24" s="46">
        <v>1</v>
      </c>
      <c r="D24" s="46">
        <v>14</v>
      </c>
      <c r="E24" s="46" t="s">
        <v>184</v>
      </c>
      <c r="F24" s="46">
        <v>60</v>
      </c>
    </row>
    <row r="25" spans="1:6" ht="15.75">
      <c r="A25" s="45"/>
      <c r="B25" s="46">
        <v>12</v>
      </c>
      <c r="C25" s="46">
        <v>8</v>
      </c>
      <c r="D25" s="46">
        <v>10</v>
      </c>
      <c r="E25" s="46" t="s">
        <v>185</v>
      </c>
      <c r="F25" s="46">
        <v>57</v>
      </c>
    </row>
    <row r="26" spans="1:6" ht="15.75">
      <c r="A26" s="45"/>
      <c r="B26" s="46">
        <v>13</v>
      </c>
      <c r="C26" s="46">
        <v>10</v>
      </c>
      <c r="D26" s="46">
        <v>13.8</v>
      </c>
      <c r="E26" s="46" t="s">
        <v>186</v>
      </c>
      <c r="F26" s="46">
        <v>55</v>
      </c>
    </row>
    <row r="27" spans="1:6" ht="15.75">
      <c r="A27" s="45"/>
      <c r="B27" s="46">
        <v>14</v>
      </c>
      <c r="C27" s="46">
        <v>12</v>
      </c>
      <c r="D27" s="46">
        <v>12.8</v>
      </c>
      <c r="E27" s="46" t="s">
        <v>187</v>
      </c>
      <c r="F27" s="46">
        <v>49</v>
      </c>
    </row>
    <row r="28" spans="1:6" ht="15.75">
      <c r="A28" s="45"/>
      <c r="B28" s="46">
        <v>15</v>
      </c>
      <c r="C28" s="46">
        <v>8</v>
      </c>
      <c r="D28" s="46">
        <v>11.3</v>
      </c>
      <c r="E28" s="46" t="s">
        <v>188</v>
      </c>
      <c r="F28" s="46">
        <v>54</v>
      </c>
    </row>
    <row r="29" spans="1:6" ht="15.75">
      <c r="A29" s="28" t="s">
        <v>9</v>
      </c>
      <c r="B29" s="29"/>
      <c r="C29" s="29"/>
      <c r="D29" s="29"/>
      <c r="E29" s="29"/>
      <c r="F29" s="30"/>
    </row>
    <row r="30" spans="1:6" ht="15.75">
      <c r="A30" s="33" t="s">
        <v>170</v>
      </c>
      <c r="B30" s="21">
        <v>53</v>
      </c>
      <c r="C30" s="21">
        <v>5</v>
      </c>
      <c r="D30" s="22">
        <v>1.6</v>
      </c>
      <c r="E30" s="21" t="s">
        <v>189</v>
      </c>
      <c r="F30" s="21">
        <v>34</v>
      </c>
    </row>
    <row r="31" spans="1:6" ht="15.75">
      <c r="A31" s="34"/>
      <c r="B31" s="21">
        <v>52</v>
      </c>
      <c r="C31" s="21">
        <v>5</v>
      </c>
      <c r="D31" s="22">
        <v>0.6</v>
      </c>
      <c r="E31" s="21" t="s">
        <v>190</v>
      </c>
      <c r="F31" s="21">
        <v>56</v>
      </c>
    </row>
    <row r="32" spans="1:6" ht="15.75">
      <c r="A32" s="34"/>
      <c r="B32" s="21">
        <v>8</v>
      </c>
      <c r="C32" s="21">
        <v>5</v>
      </c>
      <c r="D32" s="22">
        <v>3.8</v>
      </c>
      <c r="E32" s="21" t="s">
        <v>191</v>
      </c>
      <c r="F32" s="21">
        <v>44</v>
      </c>
    </row>
    <row r="33" spans="1:6" ht="15.75">
      <c r="A33" s="34"/>
      <c r="B33" s="21">
        <v>6</v>
      </c>
      <c r="C33" s="21">
        <v>3</v>
      </c>
      <c r="D33" s="22">
        <v>1.1</v>
      </c>
      <c r="E33" s="21" t="s">
        <v>192</v>
      </c>
      <c r="F33" s="21">
        <v>44</v>
      </c>
    </row>
    <row r="34" spans="1:6" ht="15.75">
      <c r="A34" s="34"/>
      <c r="B34" s="21">
        <v>44</v>
      </c>
      <c r="C34" s="21">
        <v>11</v>
      </c>
      <c r="D34" s="22">
        <v>1.4</v>
      </c>
      <c r="E34" s="21" t="s">
        <v>190</v>
      </c>
      <c r="F34" s="21">
        <v>59</v>
      </c>
    </row>
    <row r="35" spans="1:6" ht="15.75">
      <c r="A35" s="28" t="s">
        <v>10</v>
      </c>
      <c r="B35" s="29"/>
      <c r="C35" s="29"/>
      <c r="D35" s="29"/>
      <c r="E35" s="29"/>
      <c r="F35" s="30"/>
    </row>
    <row r="36" spans="1:6" ht="15.75">
      <c r="A36" s="10" t="s">
        <v>170</v>
      </c>
      <c r="B36" s="21">
        <v>10</v>
      </c>
      <c r="C36" s="21">
        <v>13</v>
      </c>
      <c r="D36" s="22">
        <v>1.7</v>
      </c>
      <c r="E36" s="21" t="s">
        <v>193</v>
      </c>
      <c r="F36" s="21">
        <v>54</v>
      </c>
    </row>
    <row r="37" spans="1:6" ht="15.75">
      <c r="A37" s="28" t="s">
        <v>11</v>
      </c>
      <c r="B37" s="29"/>
      <c r="C37" s="29"/>
      <c r="D37" s="29"/>
      <c r="E37" s="29"/>
      <c r="F37" s="30"/>
    </row>
    <row r="38" spans="1:6" ht="15.75">
      <c r="A38" s="32" t="s">
        <v>170</v>
      </c>
      <c r="B38" s="21">
        <v>65</v>
      </c>
      <c r="C38" s="21">
        <v>13</v>
      </c>
      <c r="D38" s="22">
        <v>1.5</v>
      </c>
      <c r="E38" s="21" t="s">
        <v>194</v>
      </c>
      <c r="F38" s="21">
        <v>29</v>
      </c>
    </row>
    <row r="39" spans="1:6" ht="15.75">
      <c r="A39" s="32"/>
      <c r="B39" s="21">
        <v>65</v>
      </c>
      <c r="C39" s="21">
        <v>9</v>
      </c>
      <c r="D39" s="22">
        <v>0.9</v>
      </c>
      <c r="E39" s="21" t="s">
        <v>195</v>
      </c>
      <c r="F39" s="21">
        <v>29</v>
      </c>
    </row>
    <row r="40" spans="1:6" ht="15.75">
      <c r="A40" s="32"/>
      <c r="B40" s="21">
        <v>19</v>
      </c>
      <c r="C40" s="21">
        <v>10</v>
      </c>
      <c r="D40" s="22">
        <v>2.5</v>
      </c>
      <c r="E40" s="21" t="s">
        <v>196</v>
      </c>
      <c r="F40" s="21">
        <v>59</v>
      </c>
    </row>
    <row r="41" spans="1:6" ht="15.75">
      <c r="A41" s="32"/>
      <c r="B41" s="21">
        <v>22</v>
      </c>
      <c r="C41" s="21">
        <v>43</v>
      </c>
      <c r="D41" s="22">
        <v>3.8</v>
      </c>
      <c r="E41" s="21" t="s">
        <v>197</v>
      </c>
      <c r="F41" s="21">
        <v>54</v>
      </c>
    </row>
    <row r="42" spans="1:6" ht="15.75">
      <c r="A42" s="25" t="s">
        <v>25</v>
      </c>
      <c r="B42" s="26"/>
      <c r="C42" s="27"/>
      <c r="D42" s="12">
        <f>D41+D40+D39+D38+D36+D34+D33+D32+D31+D30+D28+D27+D26+D25+D24+D23+D22+D21+D20+D19+D18+D17+D16+D15+D13+D12+D11+D10+D9+D8+D7+D6</f>
        <v>195.60000000000005</v>
      </c>
      <c r="E42" s="11"/>
      <c r="F42" s="11"/>
    </row>
  </sheetData>
  <mergeCells count="12">
    <mergeCell ref="A2:F2"/>
    <mergeCell ref="A3:F3"/>
    <mergeCell ref="A5:F5"/>
    <mergeCell ref="A14:F14"/>
    <mergeCell ref="A42:C42"/>
    <mergeCell ref="A6:A13"/>
    <mergeCell ref="A15:A28"/>
    <mergeCell ref="A38:A41"/>
    <mergeCell ref="A29:F29"/>
    <mergeCell ref="A35:F35"/>
    <mergeCell ref="A37:F37"/>
    <mergeCell ref="A30:A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0"/>
  <sheetViews>
    <sheetView zoomScale="115" zoomScaleNormal="115" workbookViewId="0" topLeftCell="A16">
      <selection activeCell="E37" sqref="E37"/>
    </sheetView>
  </sheetViews>
  <sheetFormatPr defaultColWidth="9.00390625" defaultRowHeight="12.75"/>
  <cols>
    <col min="1" max="1" width="19.875" style="0" customWidth="1"/>
    <col min="2" max="2" width="11.375" style="0" customWidth="1"/>
    <col min="5" max="5" width="24.125" style="0" customWidth="1"/>
  </cols>
  <sheetData>
    <row r="2" spans="1:8" ht="15.75">
      <c r="A2" s="36" t="s">
        <v>0</v>
      </c>
      <c r="B2" s="36"/>
      <c r="C2" s="36"/>
      <c r="D2" s="36"/>
      <c r="E2" s="36"/>
      <c r="F2" s="36"/>
      <c r="G2" s="4"/>
      <c r="H2" s="4"/>
    </row>
    <row r="3" spans="1:8" ht="39" customHeight="1">
      <c r="A3" s="37" t="s">
        <v>47</v>
      </c>
      <c r="B3" s="37"/>
      <c r="C3" s="37"/>
      <c r="D3" s="37"/>
      <c r="E3" s="37"/>
      <c r="F3" s="37"/>
      <c r="G3" s="5"/>
      <c r="H3" s="5"/>
    </row>
    <row r="4" spans="1:6" ht="31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ht="15.75">
      <c r="A5" s="28" t="s">
        <v>7</v>
      </c>
      <c r="B5" s="29"/>
      <c r="C5" s="29"/>
      <c r="D5" s="29"/>
      <c r="E5" s="29"/>
      <c r="F5" s="30"/>
    </row>
    <row r="6" spans="1:6" ht="15.75">
      <c r="A6" s="31" t="s">
        <v>26</v>
      </c>
      <c r="B6" s="2">
        <v>12</v>
      </c>
      <c r="C6" s="2">
        <v>3</v>
      </c>
      <c r="D6" s="3">
        <v>6.1</v>
      </c>
      <c r="E6" s="2" t="s">
        <v>27</v>
      </c>
      <c r="F6" s="2">
        <v>49</v>
      </c>
    </row>
    <row r="7" spans="1:6" ht="15.75">
      <c r="A7" s="31"/>
      <c r="B7" s="2">
        <v>12</v>
      </c>
      <c r="C7" s="2">
        <v>4</v>
      </c>
      <c r="D7" s="3">
        <v>1</v>
      </c>
      <c r="E7" s="2" t="s">
        <v>28</v>
      </c>
      <c r="F7" s="2">
        <v>49</v>
      </c>
    </row>
    <row r="8" spans="1:6" ht="15.75">
      <c r="A8" s="31"/>
      <c r="B8" s="2">
        <v>23</v>
      </c>
      <c r="C8" s="2">
        <v>12</v>
      </c>
      <c r="D8" s="3">
        <v>1.4</v>
      </c>
      <c r="E8" s="2" t="s">
        <v>29</v>
      </c>
      <c r="F8" s="2">
        <v>31</v>
      </c>
    </row>
    <row r="9" spans="1:6" ht="15.75">
      <c r="A9" s="28" t="s">
        <v>8</v>
      </c>
      <c r="B9" s="29"/>
      <c r="C9" s="29"/>
      <c r="D9" s="29"/>
      <c r="E9" s="29"/>
      <c r="F9" s="30"/>
    </row>
    <row r="10" spans="1:6" ht="15.75">
      <c r="A10" s="31" t="s">
        <v>26</v>
      </c>
      <c r="B10" s="2">
        <v>12</v>
      </c>
      <c r="C10" s="2">
        <v>1</v>
      </c>
      <c r="D10" s="3">
        <v>11</v>
      </c>
      <c r="E10" s="2" t="s">
        <v>30</v>
      </c>
      <c r="F10" s="2">
        <v>64</v>
      </c>
    </row>
    <row r="11" spans="1:6" ht="15.75">
      <c r="A11" s="31"/>
      <c r="B11" s="2">
        <v>12</v>
      </c>
      <c r="C11" s="2">
        <v>7</v>
      </c>
      <c r="D11" s="3">
        <v>15</v>
      </c>
      <c r="E11" s="2" t="s">
        <v>31</v>
      </c>
      <c r="F11" s="2">
        <v>64</v>
      </c>
    </row>
    <row r="12" spans="1:6" ht="15.75">
      <c r="A12" s="31"/>
      <c r="B12" s="2">
        <v>25</v>
      </c>
      <c r="C12" s="2">
        <v>10</v>
      </c>
      <c r="D12" s="3">
        <v>17</v>
      </c>
      <c r="E12" s="2" t="s">
        <v>32</v>
      </c>
      <c r="F12" s="2">
        <v>44</v>
      </c>
    </row>
    <row r="13" spans="1:6" ht="15.75">
      <c r="A13" s="31"/>
      <c r="B13" s="2">
        <v>30</v>
      </c>
      <c r="C13" s="2">
        <v>1</v>
      </c>
      <c r="D13" s="3">
        <v>15</v>
      </c>
      <c r="E13" s="2" t="s">
        <v>36</v>
      </c>
      <c r="F13" s="2">
        <v>44</v>
      </c>
    </row>
    <row r="14" spans="1:6" ht="15.75">
      <c r="A14" s="31"/>
      <c r="B14" s="2">
        <v>31</v>
      </c>
      <c r="C14" s="2">
        <v>1</v>
      </c>
      <c r="D14" s="3">
        <v>8.3</v>
      </c>
      <c r="E14" s="2" t="s">
        <v>37</v>
      </c>
      <c r="F14" s="2">
        <v>39</v>
      </c>
    </row>
    <row r="15" spans="1:6" ht="15.75">
      <c r="A15" s="31"/>
      <c r="B15" s="2">
        <v>27</v>
      </c>
      <c r="C15" s="2">
        <v>5</v>
      </c>
      <c r="D15" s="3">
        <v>4.8</v>
      </c>
      <c r="E15" s="2" t="s">
        <v>33</v>
      </c>
      <c r="F15" s="2">
        <v>44</v>
      </c>
    </row>
    <row r="16" spans="1:6" ht="15.75">
      <c r="A16" s="31"/>
      <c r="B16" s="2">
        <v>27</v>
      </c>
      <c r="C16" s="2">
        <v>8</v>
      </c>
      <c r="D16" s="3">
        <v>8.5</v>
      </c>
      <c r="E16" s="2" t="s">
        <v>34</v>
      </c>
      <c r="F16" s="2">
        <v>55</v>
      </c>
    </row>
    <row r="17" spans="1:6" ht="15.75">
      <c r="A17" s="31"/>
      <c r="B17" s="2">
        <v>27</v>
      </c>
      <c r="C17" s="2">
        <v>4</v>
      </c>
      <c r="D17" s="3">
        <v>4.5</v>
      </c>
      <c r="E17" s="2" t="s">
        <v>35</v>
      </c>
      <c r="F17" s="2">
        <v>44</v>
      </c>
    </row>
    <row r="18" spans="1:6" ht="15.75">
      <c r="A18" s="28" t="s">
        <v>9</v>
      </c>
      <c r="B18" s="29"/>
      <c r="C18" s="29"/>
      <c r="D18" s="29"/>
      <c r="E18" s="29"/>
      <c r="F18" s="30"/>
    </row>
    <row r="19" spans="1:6" ht="15.75">
      <c r="A19" s="10" t="s">
        <v>26</v>
      </c>
      <c r="B19" s="2">
        <v>13</v>
      </c>
      <c r="C19" s="2">
        <v>4</v>
      </c>
      <c r="D19" s="3">
        <v>16</v>
      </c>
      <c r="E19" s="2" t="s">
        <v>38</v>
      </c>
      <c r="F19" s="2">
        <v>44</v>
      </c>
    </row>
    <row r="20" spans="1:6" ht="15.75">
      <c r="A20" s="28" t="s">
        <v>10</v>
      </c>
      <c r="B20" s="29"/>
      <c r="C20" s="29"/>
      <c r="D20" s="29"/>
      <c r="E20" s="29"/>
      <c r="F20" s="30"/>
    </row>
    <row r="21" spans="1:6" ht="15.75">
      <c r="A21" s="10" t="s">
        <v>26</v>
      </c>
      <c r="B21" s="2">
        <v>37</v>
      </c>
      <c r="C21" s="2">
        <v>3</v>
      </c>
      <c r="D21" s="3">
        <v>4.2</v>
      </c>
      <c r="E21" s="2" t="s">
        <v>39</v>
      </c>
      <c r="F21" s="2">
        <v>52</v>
      </c>
    </row>
    <row r="22" spans="1:6" ht="15.75">
      <c r="A22" s="28" t="s">
        <v>11</v>
      </c>
      <c r="B22" s="29"/>
      <c r="C22" s="29"/>
      <c r="D22" s="29"/>
      <c r="E22" s="29"/>
      <c r="F22" s="30"/>
    </row>
    <row r="23" spans="1:6" ht="15.75">
      <c r="A23" s="32" t="s">
        <v>26</v>
      </c>
      <c r="B23" s="2">
        <v>23</v>
      </c>
      <c r="C23" s="2">
        <v>41</v>
      </c>
      <c r="D23" s="3">
        <v>2.5</v>
      </c>
      <c r="E23" s="2" t="s">
        <v>41</v>
      </c>
      <c r="F23" s="2">
        <v>29</v>
      </c>
    </row>
    <row r="24" spans="1:6" ht="15.75">
      <c r="A24" s="32"/>
      <c r="B24" s="2">
        <v>21</v>
      </c>
      <c r="C24" s="2">
        <v>11</v>
      </c>
      <c r="D24" s="3">
        <v>3.8</v>
      </c>
      <c r="E24" s="2" t="s">
        <v>42</v>
      </c>
      <c r="F24" s="2">
        <v>29</v>
      </c>
    </row>
    <row r="25" spans="1:6" ht="15.75">
      <c r="A25" s="32"/>
      <c r="B25" s="2">
        <v>4</v>
      </c>
      <c r="C25" s="2">
        <v>3</v>
      </c>
      <c r="D25" s="3">
        <v>1.7</v>
      </c>
      <c r="E25" s="2" t="s">
        <v>40</v>
      </c>
      <c r="F25" s="2">
        <v>34</v>
      </c>
    </row>
    <row r="26" spans="1:6" ht="15.75">
      <c r="A26" s="28" t="s">
        <v>43</v>
      </c>
      <c r="B26" s="29"/>
      <c r="C26" s="29"/>
      <c r="D26" s="29"/>
      <c r="E26" s="29"/>
      <c r="F26" s="30"/>
    </row>
    <row r="27" spans="1:6" ht="15.75">
      <c r="A27" s="10" t="s">
        <v>26</v>
      </c>
      <c r="B27" s="2">
        <v>21</v>
      </c>
      <c r="C27" s="2">
        <v>13</v>
      </c>
      <c r="D27" s="3">
        <v>2</v>
      </c>
      <c r="E27" s="2" t="s">
        <v>45</v>
      </c>
      <c r="F27" s="2">
        <v>54</v>
      </c>
    </row>
    <row r="28" spans="1:6" ht="15.75">
      <c r="A28" s="28" t="s">
        <v>44</v>
      </c>
      <c r="B28" s="29"/>
      <c r="C28" s="29"/>
      <c r="D28" s="29"/>
      <c r="E28" s="29"/>
      <c r="F28" s="30"/>
    </row>
    <row r="29" spans="1:6" ht="15.75">
      <c r="A29" s="10" t="s">
        <v>26</v>
      </c>
      <c r="B29" s="2">
        <v>14</v>
      </c>
      <c r="C29" s="2">
        <v>1</v>
      </c>
      <c r="D29" s="3">
        <v>2</v>
      </c>
      <c r="E29" s="2" t="s">
        <v>46</v>
      </c>
      <c r="F29" s="2">
        <v>54</v>
      </c>
    </row>
    <row r="30" spans="1:6" ht="15.75">
      <c r="A30" s="25" t="s">
        <v>25</v>
      </c>
      <c r="B30" s="26"/>
      <c r="C30" s="27"/>
      <c r="D30" s="12">
        <f>D29+D27+D25+D24+D23+D21+D19+D17+D16+D15+D14+D13+D12+D11+D8+D10+D7+D6</f>
        <v>124.8</v>
      </c>
      <c r="E30" s="11"/>
      <c r="F30" s="11"/>
    </row>
  </sheetData>
  <mergeCells count="13">
    <mergeCell ref="A2:F2"/>
    <mergeCell ref="A3:F3"/>
    <mergeCell ref="A5:F5"/>
    <mergeCell ref="A9:F9"/>
    <mergeCell ref="A30:C30"/>
    <mergeCell ref="A28:F28"/>
    <mergeCell ref="A6:A8"/>
    <mergeCell ref="A10:A17"/>
    <mergeCell ref="A23:A25"/>
    <mergeCell ref="A18:F18"/>
    <mergeCell ref="A20:F20"/>
    <mergeCell ref="A22:F22"/>
    <mergeCell ref="A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zoomScale="115" zoomScaleNormal="115" workbookViewId="0" topLeftCell="A25">
      <selection activeCell="B22" sqref="B22:F22"/>
    </sheetView>
  </sheetViews>
  <sheetFormatPr defaultColWidth="9.00390625" defaultRowHeight="12.75"/>
  <cols>
    <col min="1" max="1" width="19.875" style="0" customWidth="1"/>
    <col min="2" max="2" width="11.375" style="0" customWidth="1"/>
    <col min="4" max="4" width="11.00390625" style="0" customWidth="1"/>
    <col min="5" max="5" width="24.125" style="0" customWidth="1"/>
  </cols>
  <sheetData>
    <row r="1" spans="1:6" ht="15">
      <c r="A1" s="41" t="s">
        <v>0</v>
      </c>
      <c r="B1" s="41"/>
      <c r="C1" s="41"/>
      <c r="D1" s="41"/>
      <c r="E1" s="41"/>
      <c r="F1" s="41"/>
    </row>
    <row r="2" spans="1:6" ht="15">
      <c r="A2" s="41" t="s">
        <v>48</v>
      </c>
      <c r="B2" s="41"/>
      <c r="C2" s="41"/>
      <c r="D2" s="41"/>
      <c r="E2" s="41"/>
      <c r="F2" s="41"/>
    </row>
    <row r="3" spans="1:6" ht="15">
      <c r="A3" s="41" t="s">
        <v>49</v>
      </c>
      <c r="B3" s="41"/>
      <c r="C3" s="41"/>
      <c r="D3" s="41"/>
      <c r="E3" s="41"/>
      <c r="F3" s="41"/>
    </row>
    <row r="4" spans="1:6" ht="15.75">
      <c r="A4" s="14" t="s">
        <v>1</v>
      </c>
      <c r="B4" s="14" t="s">
        <v>2</v>
      </c>
      <c r="C4" s="14" t="s">
        <v>3</v>
      </c>
      <c r="D4" s="14" t="s">
        <v>4</v>
      </c>
      <c r="E4" s="13" t="s">
        <v>5</v>
      </c>
      <c r="F4" s="14" t="s">
        <v>6</v>
      </c>
    </row>
    <row r="5" spans="1:6" ht="15.75" customHeight="1">
      <c r="A5" s="38" t="s">
        <v>50</v>
      </c>
      <c r="B5" s="43" t="s">
        <v>51</v>
      </c>
      <c r="C5" s="43"/>
      <c r="D5" s="43"/>
      <c r="E5" s="43"/>
      <c r="F5" s="43"/>
    </row>
    <row r="6" spans="1:6" ht="12.75">
      <c r="A6" s="39"/>
      <c r="B6" s="18">
        <v>51</v>
      </c>
      <c r="C6" s="18">
        <v>5</v>
      </c>
      <c r="D6" s="18">
        <v>2.5</v>
      </c>
      <c r="E6" s="18" t="s">
        <v>52</v>
      </c>
      <c r="F6" s="18">
        <v>28</v>
      </c>
    </row>
    <row r="7" spans="1:6" ht="12.75">
      <c r="A7" s="39"/>
      <c r="B7" s="18">
        <v>51</v>
      </c>
      <c r="C7" s="18">
        <v>7</v>
      </c>
      <c r="D7" s="18">
        <v>1.8</v>
      </c>
      <c r="E7" s="18" t="s">
        <v>52</v>
      </c>
      <c r="F7" s="18">
        <v>29</v>
      </c>
    </row>
    <row r="8" spans="1:6" ht="12.75">
      <c r="A8" s="39"/>
      <c r="B8" s="18">
        <v>51</v>
      </c>
      <c r="C8" s="18">
        <v>9</v>
      </c>
      <c r="D8" s="18">
        <v>1.8</v>
      </c>
      <c r="E8" s="18" t="s">
        <v>52</v>
      </c>
      <c r="F8" s="18">
        <v>35</v>
      </c>
    </row>
    <row r="9" spans="1:6" ht="12.75">
      <c r="A9" s="39"/>
      <c r="B9" s="18">
        <v>51</v>
      </c>
      <c r="C9" s="18">
        <v>11</v>
      </c>
      <c r="D9" s="18">
        <v>0.9</v>
      </c>
      <c r="E9" s="18" t="s">
        <v>52</v>
      </c>
      <c r="F9" s="18">
        <v>35</v>
      </c>
    </row>
    <row r="10" spans="1:6" ht="12.75">
      <c r="A10" s="39"/>
      <c r="B10" s="18">
        <v>51</v>
      </c>
      <c r="C10" s="18">
        <v>3</v>
      </c>
      <c r="D10" s="18">
        <v>0.7</v>
      </c>
      <c r="E10" s="18" t="s">
        <v>52</v>
      </c>
      <c r="F10" s="18">
        <v>32</v>
      </c>
    </row>
    <row r="11" spans="1:6" ht="12.75">
      <c r="A11" s="39"/>
      <c r="B11" s="18">
        <v>44</v>
      </c>
      <c r="C11" s="18">
        <v>16</v>
      </c>
      <c r="D11" s="18">
        <v>1.8</v>
      </c>
      <c r="E11" s="18" t="s">
        <v>52</v>
      </c>
      <c r="F11" s="18">
        <v>52</v>
      </c>
    </row>
    <row r="12" spans="1:6" ht="12.75">
      <c r="A12" s="40"/>
      <c r="B12" s="18">
        <v>49</v>
      </c>
      <c r="C12" s="18">
        <v>4</v>
      </c>
      <c r="D12" s="18">
        <v>1.4</v>
      </c>
      <c r="E12" s="18" t="s">
        <v>52</v>
      </c>
      <c r="F12" s="18">
        <v>39</v>
      </c>
    </row>
    <row r="13" spans="1:6" ht="15.75">
      <c r="A13" s="23"/>
      <c r="B13" s="43" t="s">
        <v>53</v>
      </c>
      <c r="C13" s="43"/>
      <c r="D13" s="43"/>
      <c r="E13" s="43"/>
      <c r="F13" s="43"/>
    </row>
    <row r="14" spans="1:6" ht="12.75">
      <c r="A14" s="24" t="s">
        <v>50</v>
      </c>
      <c r="B14" s="18">
        <v>41</v>
      </c>
      <c r="C14" s="18" t="s">
        <v>54</v>
      </c>
      <c r="D14" s="18" t="s">
        <v>55</v>
      </c>
      <c r="E14" s="18" t="s">
        <v>56</v>
      </c>
      <c r="F14" s="18" t="s">
        <v>57</v>
      </c>
    </row>
    <row r="15" spans="1:6" ht="15.75">
      <c r="A15" s="23"/>
      <c r="B15" s="43" t="s">
        <v>58</v>
      </c>
      <c r="C15" s="43"/>
      <c r="D15" s="43"/>
      <c r="E15" s="43"/>
      <c r="F15" s="43"/>
    </row>
    <row r="16" spans="1:6" ht="12.75">
      <c r="A16" s="24" t="s">
        <v>50</v>
      </c>
      <c r="B16" s="18" t="s">
        <v>59</v>
      </c>
      <c r="C16" s="18" t="s">
        <v>60</v>
      </c>
      <c r="D16" s="18" t="s">
        <v>61</v>
      </c>
      <c r="E16" s="18" t="s">
        <v>62</v>
      </c>
      <c r="F16" s="18" t="s">
        <v>63</v>
      </c>
    </row>
    <row r="17" spans="1:6" ht="15.75">
      <c r="A17" s="23"/>
      <c r="B17" s="43" t="s">
        <v>64</v>
      </c>
      <c r="C17" s="43"/>
      <c r="D17" s="43"/>
      <c r="E17" s="43"/>
      <c r="F17" s="43"/>
    </row>
    <row r="18" spans="1:6" ht="12.75">
      <c r="A18" s="38" t="s">
        <v>50</v>
      </c>
      <c r="B18" s="18" t="s">
        <v>65</v>
      </c>
      <c r="C18" s="18" t="s">
        <v>59</v>
      </c>
      <c r="D18" s="17" t="s">
        <v>66</v>
      </c>
      <c r="E18" s="18" t="s">
        <v>67</v>
      </c>
      <c r="F18" s="18" t="s">
        <v>68</v>
      </c>
    </row>
    <row r="19" spans="1:6" ht="12.75">
      <c r="A19" s="39"/>
      <c r="B19" s="18" t="s">
        <v>65</v>
      </c>
      <c r="C19" s="18" t="s">
        <v>69</v>
      </c>
      <c r="D19" s="17" t="s">
        <v>66</v>
      </c>
      <c r="E19" s="18" t="s">
        <v>70</v>
      </c>
      <c r="F19" s="18" t="s">
        <v>71</v>
      </c>
    </row>
    <row r="20" spans="1:6" ht="12.75">
      <c r="A20" s="39"/>
      <c r="B20" s="18" t="s">
        <v>65</v>
      </c>
      <c r="C20" s="18" t="s">
        <v>72</v>
      </c>
      <c r="D20" s="17" t="s">
        <v>73</v>
      </c>
      <c r="E20" s="18" t="s">
        <v>74</v>
      </c>
      <c r="F20" s="18" t="s">
        <v>71</v>
      </c>
    </row>
    <row r="21" spans="1:6" ht="12.75">
      <c r="A21" s="40"/>
      <c r="B21" s="18" t="s">
        <v>75</v>
      </c>
      <c r="C21" s="18" t="s">
        <v>72</v>
      </c>
      <c r="D21" s="17" t="s">
        <v>76</v>
      </c>
      <c r="E21" s="18" t="s">
        <v>77</v>
      </c>
      <c r="F21" s="18" t="s">
        <v>78</v>
      </c>
    </row>
    <row r="22" spans="1:6" ht="15.75">
      <c r="A22" s="23"/>
      <c r="B22" s="43" t="s">
        <v>79</v>
      </c>
      <c r="C22" s="43"/>
      <c r="D22" s="43"/>
      <c r="E22" s="43"/>
      <c r="F22" s="43"/>
    </row>
    <row r="23" spans="1:6" ht="12.75">
      <c r="A23" s="24" t="s">
        <v>50</v>
      </c>
      <c r="B23" s="18" t="s">
        <v>80</v>
      </c>
      <c r="C23" s="18" t="s">
        <v>81</v>
      </c>
      <c r="D23" s="18" t="s">
        <v>82</v>
      </c>
      <c r="E23" s="18" t="s">
        <v>83</v>
      </c>
      <c r="F23" s="18" t="s">
        <v>84</v>
      </c>
    </row>
    <row r="24" spans="1:6" ht="15.75">
      <c r="A24" s="23"/>
      <c r="B24" s="43" t="s">
        <v>85</v>
      </c>
      <c r="C24" s="43"/>
      <c r="D24" s="43"/>
      <c r="E24" s="43"/>
      <c r="F24" s="43"/>
    </row>
    <row r="25" spans="1:6" ht="12.75">
      <c r="A25" s="24" t="s">
        <v>50</v>
      </c>
      <c r="B25" s="18" t="s">
        <v>86</v>
      </c>
      <c r="C25" s="18" t="s">
        <v>86</v>
      </c>
      <c r="D25" s="18" t="s">
        <v>87</v>
      </c>
      <c r="E25" s="18" t="s">
        <v>88</v>
      </c>
      <c r="F25" s="18" t="s">
        <v>89</v>
      </c>
    </row>
    <row r="26" spans="1:6" ht="15.75">
      <c r="A26" s="23"/>
      <c r="B26" s="43" t="s">
        <v>90</v>
      </c>
      <c r="C26" s="43"/>
      <c r="D26" s="43"/>
      <c r="E26" s="43"/>
      <c r="F26" s="43"/>
    </row>
    <row r="27" spans="1:6" ht="12.75">
      <c r="A27" s="39" t="s">
        <v>50</v>
      </c>
      <c r="B27" s="17" t="s">
        <v>68</v>
      </c>
      <c r="C27" s="17" t="s">
        <v>91</v>
      </c>
      <c r="D27" s="17" t="s">
        <v>92</v>
      </c>
      <c r="E27" s="17" t="s">
        <v>93</v>
      </c>
      <c r="F27" s="17" t="s">
        <v>68</v>
      </c>
    </row>
    <row r="28" spans="1:6" ht="12.75">
      <c r="A28" s="39"/>
      <c r="B28" s="17" t="s">
        <v>94</v>
      </c>
      <c r="C28" s="17" t="s">
        <v>59</v>
      </c>
      <c r="D28" s="17" t="s">
        <v>95</v>
      </c>
      <c r="E28" s="17" t="s">
        <v>96</v>
      </c>
      <c r="F28" s="17" t="s">
        <v>97</v>
      </c>
    </row>
    <row r="29" spans="1:6" ht="12.75">
      <c r="A29" s="39"/>
      <c r="B29" s="19">
        <v>15</v>
      </c>
      <c r="C29" s="19">
        <v>8</v>
      </c>
      <c r="D29" s="20">
        <v>8</v>
      </c>
      <c r="E29" s="17" t="s">
        <v>144</v>
      </c>
      <c r="F29" s="19">
        <v>44</v>
      </c>
    </row>
    <row r="30" spans="1:6" ht="12.75">
      <c r="A30" s="39"/>
      <c r="B30" s="17" t="s">
        <v>98</v>
      </c>
      <c r="C30" s="17" t="s">
        <v>99</v>
      </c>
      <c r="D30" s="17" t="s">
        <v>100</v>
      </c>
      <c r="E30" s="17" t="s">
        <v>101</v>
      </c>
      <c r="F30" s="17" t="s">
        <v>102</v>
      </c>
    </row>
    <row r="31" spans="1:6" ht="12.75">
      <c r="A31" s="39"/>
      <c r="B31" s="17" t="s">
        <v>91</v>
      </c>
      <c r="C31" s="17" t="s">
        <v>103</v>
      </c>
      <c r="D31" s="17" t="s">
        <v>104</v>
      </c>
      <c r="E31" s="17" t="s">
        <v>105</v>
      </c>
      <c r="F31" s="17" t="s">
        <v>106</v>
      </c>
    </row>
    <row r="32" spans="1:6" ht="12.75">
      <c r="A32" s="39"/>
      <c r="B32" s="17" t="s">
        <v>107</v>
      </c>
      <c r="C32" s="17" t="s">
        <v>103</v>
      </c>
      <c r="D32" s="17" t="s">
        <v>108</v>
      </c>
      <c r="E32" s="17" t="s">
        <v>109</v>
      </c>
      <c r="F32" s="17" t="s">
        <v>110</v>
      </c>
    </row>
    <row r="33" spans="1:6" ht="12.75">
      <c r="A33" s="39"/>
      <c r="B33" s="17" t="s">
        <v>71</v>
      </c>
      <c r="C33" s="17" t="s">
        <v>98</v>
      </c>
      <c r="D33" s="17" t="s">
        <v>111</v>
      </c>
      <c r="E33" s="17" t="s">
        <v>112</v>
      </c>
      <c r="F33" s="17" t="s">
        <v>102</v>
      </c>
    </row>
    <row r="34" spans="1:6" ht="12.75">
      <c r="A34" s="39"/>
      <c r="B34" s="17" t="s">
        <v>71</v>
      </c>
      <c r="C34" s="17" t="s">
        <v>69</v>
      </c>
      <c r="D34" s="17" t="s">
        <v>103</v>
      </c>
      <c r="E34" s="17" t="s">
        <v>113</v>
      </c>
      <c r="F34" s="17" t="s">
        <v>71</v>
      </c>
    </row>
    <row r="35" spans="1:6" ht="12.75">
      <c r="A35" s="39"/>
      <c r="B35" s="17" t="s">
        <v>75</v>
      </c>
      <c r="C35" s="17" t="s">
        <v>114</v>
      </c>
      <c r="D35" s="17" t="s">
        <v>115</v>
      </c>
      <c r="E35" s="17" t="s">
        <v>116</v>
      </c>
      <c r="F35" s="17" t="s">
        <v>84</v>
      </c>
    </row>
    <row r="36" spans="1:6" ht="12.75">
      <c r="A36" s="39"/>
      <c r="B36" s="17" t="s">
        <v>75</v>
      </c>
      <c r="C36" s="17" t="s">
        <v>60</v>
      </c>
      <c r="D36" s="17" t="s">
        <v>117</v>
      </c>
      <c r="E36" s="17" t="s">
        <v>118</v>
      </c>
      <c r="F36" s="17" t="s">
        <v>110</v>
      </c>
    </row>
    <row r="37" spans="1:6" ht="12.75">
      <c r="A37" s="39"/>
      <c r="B37" s="17" t="s">
        <v>119</v>
      </c>
      <c r="C37" s="17" t="s">
        <v>120</v>
      </c>
      <c r="D37" s="17" t="s">
        <v>121</v>
      </c>
      <c r="E37" s="17" t="s">
        <v>122</v>
      </c>
      <c r="F37" s="17" t="s">
        <v>123</v>
      </c>
    </row>
    <row r="38" spans="1:6" ht="12.75">
      <c r="A38" s="39"/>
      <c r="B38" s="17" t="s">
        <v>119</v>
      </c>
      <c r="C38" s="17" t="s">
        <v>103</v>
      </c>
      <c r="D38" s="17" t="s">
        <v>124</v>
      </c>
      <c r="E38" s="17" t="s">
        <v>125</v>
      </c>
      <c r="F38" s="17" t="s">
        <v>126</v>
      </c>
    </row>
    <row r="39" spans="1:6" ht="12.75">
      <c r="A39" s="39"/>
      <c r="B39" s="17" t="s">
        <v>127</v>
      </c>
      <c r="C39" s="17" t="s">
        <v>103</v>
      </c>
      <c r="D39" s="17" t="s">
        <v>66</v>
      </c>
      <c r="E39" s="17" t="s">
        <v>128</v>
      </c>
      <c r="F39" s="17" t="s">
        <v>129</v>
      </c>
    </row>
    <row r="40" spans="1:6" ht="12.75">
      <c r="A40" s="39"/>
      <c r="B40" s="17" t="s">
        <v>130</v>
      </c>
      <c r="C40" s="17" t="s">
        <v>91</v>
      </c>
      <c r="D40" s="17" t="s">
        <v>131</v>
      </c>
      <c r="E40" s="17" t="s">
        <v>132</v>
      </c>
      <c r="F40" s="17" t="s">
        <v>133</v>
      </c>
    </row>
    <row r="41" spans="1:6" ht="12.75">
      <c r="A41" s="39"/>
      <c r="B41" s="17" t="s">
        <v>55</v>
      </c>
      <c r="C41" s="17" t="s">
        <v>120</v>
      </c>
      <c r="D41" s="17" t="s">
        <v>134</v>
      </c>
      <c r="E41" s="17" t="s">
        <v>135</v>
      </c>
      <c r="F41" s="17" t="s">
        <v>136</v>
      </c>
    </row>
    <row r="42" spans="1:6" ht="12.75">
      <c r="A42" s="39"/>
      <c r="B42" s="17" t="s">
        <v>137</v>
      </c>
      <c r="C42" s="17" t="s">
        <v>91</v>
      </c>
      <c r="D42" s="17" t="s">
        <v>114</v>
      </c>
      <c r="E42" s="17" t="s">
        <v>138</v>
      </c>
      <c r="F42" s="17" t="s">
        <v>139</v>
      </c>
    </row>
    <row r="43" spans="1:6" ht="12.75">
      <c r="A43" s="39"/>
      <c r="B43" s="17" t="s">
        <v>130</v>
      </c>
      <c r="C43" s="17" t="s">
        <v>103</v>
      </c>
      <c r="D43" s="17" t="s">
        <v>140</v>
      </c>
      <c r="E43" s="17" t="s">
        <v>141</v>
      </c>
      <c r="F43" s="17" t="s">
        <v>142</v>
      </c>
    </row>
    <row r="44" spans="1:6" ht="12.75">
      <c r="A44" s="40"/>
      <c r="B44" s="17" t="s">
        <v>97</v>
      </c>
      <c r="C44" s="17" t="s">
        <v>114</v>
      </c>
      <c r="D44" s="17" t="s">
        <v>87</v>
      </c>
      <c r="E44" s="17" t="s">
        <v>145</v>
      </c>
      <c r="F44" s="17" t="s">
        <v>102</v>
      </c>
    </row>
    <row r="45" spans="1:6" ht="18" customHeight="1">
      <c r="A45" s="42" t="s">
        <v>143</v>
      </c>
      <c r="B45" s="42"/>
      <c r="C45" s="42"/>
      <c r="D45" s="15">
        <v>150.21</v>
      </c>
      <c r="E45" s="16"/>
      <c r="F45" s="17"/>
    </row>
  </sheetData>
  <mergeCells count="14">
    <mergeCell ref="A45:C45"/>
    <mergeCell ref="A1:F1"/>
    <mergeCell ref="B5:F5"/>
    <mergeCell ref="B13:F13"/>
    <mergeCell ref="B15:F15"/>
    <mergeCell ref="B17:F17"/>
    <mergeCell ref="B22:F22"/>
    <mergeCell ref="B24:F24"/>
    <mergeCell ref="B26:F26"/>
    <mergeCell ref="A18:A21"/>
    <mergeCell ref="A27:A44"/>
    <mergeCell ref="A2:F2"/>
    <mergeCell ref="A3:F3"/>
    <mergeCell ref="A5:A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o.celuh</dc:creator>
  <cp:keywords/>
  <dc:description/>
  <cp:lastModifiedBy>o.celuh</cp:lastModifiedBy>
  <cp:lastPrinted>2014-04-09T06:15:50Z</cp:lastPrinted>
  <dcterms:created xsi:type="dcterms:W3CDTF">2014-04-03T11:52:27Z</dcterms:created>
  <dcterms:modified xsi:type="dcterms:W3CDTF">2014-04-11T07:34:14Z</dcterms:modified>
  <cp:category/>
  <cp:version/>
  <cp:contentType/>
  <cp:contentStatus/>
</cp:coreProperties>
</file>