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сновний" sheetId="1" r:id="rId1"/>
    <sheet name="Заказники" sheetId="3" r:id="rId2"/>
    <sheet name="Лист1" sheetId="4" r:id="rId3"/>
  </sheets>
  <calcPr calcId="144525"/>
</workbook>
</file>

<file path=xl/calcChain.xml><?xml version="1.0" encoding="utf-8"?>
<calcChain xmlns="http://schemas.openxmlformats.org/spreadsheetml/2006/main">
  <c r="E27" i="1" l="1"/>
  <c r="E41" i="1" s="1"/>
  <c r="E17" i="1"/>
  <c r="E42" i="1" s="1"/>
  <c r="E89" i="3"/>
  <c r="E38" i="3"/>
  <c r="F40" i="1"/>
  <c r="E40" i="1"/>
  <c r="F36" i="1"/>
  <c r="E36" i="1"/>
  <c r="F17" i="1"/>
  <c r="E43" i="1" l="1"/>
  <c r="E90" i="3"/>
</calcChain>
</file>

<file path=xl/sharedStrings.xml><?xml version="1.0" encoding="utf-8"?>
<sst xmlns="http://schemas.openxmlformats.org/spreadsheetml/2006/main" count="448" uniqueCount="83">
  <si>
    <t>Рівненського ОУЛМГ</t>
  </si>
  <si>
    <t>Категорія  захищеності</t>
  </si>
  <si>
    <t>Санітарна рубка вибіркова</t>
  </si>
  <si>
    <t>10С</t>
  </si>
  <si>
    <t>10С+Б</t>
  </si>
  <si>
    <t>СРВ</t>
  </si>
  <si>
    <t>8С2Б</t>
  </si>
  <si>
    <t>7С3Б</t>
  </si>
  <si>
    <t>9С1Б</t>
  </si>
  <si>
    <t>Всього:</t>
  </si>
  <si>
    <t>Санітарна рубка суцільна</t>
  </si>
  <si>
    <t>5С5Б</t>
  </si>
  <si>
    <t>9С1Д+Б</t>
  </si>
  <si>
    <t>Мульчицьке лісництво</t>
  </si>
  <si>
    <t>Озерецьке лісництво</t>
  </si>
  <si>
    <t>1а</t>
  </si>
  <si>
    <t>1Б</t>
  </si>
  <si>
    <t>9Б1С</t>
  </si>
  <si>
    <t>Цепцевицьке лісництво</t>
  </si>
  <si>
    <t>№ виділу</t>
  </si>
  <si>
    <t>№ підвиділу</t>
  </si>
  <si>
    <t>Площа підвиділу, га</t>
  </si>
  <si>
    <t>площа, можлива для експлуат.</t>
  </si>
  <si>
    <t>№ кварталу</t>
  </si>
  <si>
    <t>Площа виділу, га</t>
  </si>
  <si>
    <t>загальна</t>
  </si>
  <si>
    <t>Коротка таксаційна характеристика насадження відповідно до матеріалів лісовпорядкування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</si>
  <si>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</si>
  <si>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</si>
  <si>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</si>
  <si>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</si>
  <si>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</si>
  <si>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</si>
  <si>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</si>
  <si>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</si>
  <si>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</si>
  <si>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</si>
  <si>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</si>
  <si>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 xml:space="preserve">   ПОГОДЖУЮ</t>
  </si>
  <si>
    <t>П Е Р Е Л І К</t>
  </si>
  <si>
    <t>заходів з поліпшення санітарного стану лісів ДП "Володимирецький лісгосп"</t>
  </si>
  <si>
    <t>заходів з поліпшення санітарного стану лісів природно-заповідного фонду ДП "Володимирецький лісгосп"</t>
  </si>
  <si>
    <t xml:space="preserve">Директор </t>
  </si>
  <si>
    <t>ДСЛП "Рівнелісозахист"</t>
  </si>
  <si>
    <t>___________С.В. Івашинюта</t>
  </si>
  <si>
    <t>____________ С. С. Ковш</t>
  </si>
  <si>
    <t>____ ______________ 20___ р</t>
  </si>
  <si>
    <t>Перший заступник начальника</t>
  </si>
  <si>
    <t xml:space="preserve">                  ПОГОДЖУЮ</t>
  </si>
  <si>
    <t xml:space="preserve">         ____ ______________ 20___ р</t>
  </si>
  <si>
    <t>природній відпад</t>
  </si>
  <si>
    <t>коренева губка</t>
  </si>
  <si>
    <t>Ботанічний заказник місцевого значення "Мульчицький"</t>
  </si>
  <si>
    <t>заказники</t>
  </si>
  <si>
    <t>7С1Б2Ял</t>
  </si>
  <si>
    <t>5Ял3Б1Влч1С</t>
  </si>
  <si>
    <t>6Влч4Б+Ял+С</t>
  </si>
  <si>
    <t>Ботанічний заказник місцевого значення "Озерецький", "Партизанський"</t>
  </si>
  <si>
    <t>6Б3С1Ос</t>
  </si>
  <si>
    <t>Разом:</t>
  </si>
  <si>
    <t xml:space="preserve"> </t>
  </si>
  <si>
    <t xml:space="preserve">   Директор ДП "Володимирецький лісгосп"                                                                                                                  О.С. Мисько</t>
  </si>
  <si>
    <t>Головний спеціаліст-лісопатолог РОУЛМГ                                                                                                              А.А. Артюшок</t>
  </si>
  <si>
    <t>пон.РГВ</t>
  </si>
  <si>
    <t>Департамент екології</t>
  </si>
  <si>
    <t>та природних ресурсів</t>
  </si>
  <si>
    <t>Рівненської облдержадміністрації</t>
  </si>
  <si>
    <t>Начальник</t>
  </si>
  <si>
    <t>____________________________________</t>
  </si>
  <si>
    <t>______ ___________________ 20_____ р</t>
  </si>
  <si>
    <t>___________________________________</t>
  </si>
  <si>
    <t>експлуатаційні</t>
  </si>
  <si>
    <t>СРС</t>
  </si>
  <si>
    <t>Пониження РГВ, КВШ</t>
  </si>
  <si>
    <t>1А</t>
  </si>
  <si>
    <t>Директор</t>
  </si>
  <si>
    <t>Володимирецьке лісництво</t>
  </si>
  <si>
    <t>5Б2Вл3С</t>
  </si>
  <si>
    <t>Разом CРС</t>
  </si>
  <si>
    <t>Красносільське лісництво</t>
  </si>
  <si>
    <t>Разом CРВ</t>
  </si>
  <si>
    <t>Разом</t>
  </si>
  <si>
    <t>Директор ДП "Володимирецький лісгосп"                                                    О.С. Мисько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</si>
</sst>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20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Tahoma"/>
      <family val="2"/>
      <charset val="204"/>
    </font>
    <font>
      <sz val="10"/>
      <name val="Tahoma"/>
      <family val="2"/>
      <charset val="204"/>
    </font>
    <font>
      <i/>
      <sz val="14"/>
      <name val="Tahoma"/>
      <family val="2"/>
      <charset val="204"/>
    </font>
    <font>
      <i/>
      <sz val="12"/>
      <name val="Tahoma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Tahoma"/>
      <family val="2"/>
      <charset val="204"/>
    </font>
    <font>
      <sz val="12"/>
      <name val="Courier New"/>
      <family val="3"/>
      <charset val="204"/>
    </font>
    <font>
      <b/>
      <sz val="1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Fill="1"/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6" fillId="0" borderId="1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8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164" fontId="0" fillId="0" borderId="0" xfId="0" applyNumberFormat="1"/>
    <xf numFmtId="0" fontId="13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" fontId="0" fillId="0" borderId="0" xfId="0" applyNumberFormat="1"/>
    <xf numFmtId="0" fontId="10" fillId="0" borderId="15" xfId="0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164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6" fillId="0" borderId="0" xfId="0" applyFont="1"/>
    <xf numFmtId="0" fontId="11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/>
    <xf numFmtId="0" fontId="0" fillId="0" borderId="15" xfId="0" applyBorder="1"/>
    <xf numFmtId="164" fontId="8" fillId="0" borderId="16" xfId="0" applyNumberFormat="1" applyFont="1" applyBorder="1" applyAlignment="1">
      <alignment vertical="center"/>
    </xf>
    <xf numFmtId="0" fontId="18" fillId="0" borderId="0" xfId="0" applyFont="1"/>
    <xf numFmtId="164" fontId="0" fillId="0" borderId="0" xfId="0" applyNumberFormat="1" applyAlignment="1">
      <alignment horizontal="center"/>
    </xf>
    <xf numFmtId="0" fontId="19" fillId="0" borderId="0" xfId="0" applyFont="1"/>
    <xf numFmtId="164" fontId="11" fillId="0" borderId="15" xfId="0" applyNumberFormat="1" applyFont="1" applyBorder="1" applyAlignment="1">
      <alignment horizontal="center" vertical="center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9" fillId="0" borderId="0" xfId="0" applyFont="1"/>
    <xf numFmtId="0" fontId="25" fillId="0" borderId="0" xfId="0" applyFont="1"/>
    <xf numFmtId="0" fontId="8" fillId="0" borderId="0" xfId="0" applyFont="1"/>
    <xf numFmtId="164" fontId="9" fillId="0" borderId="0" xfId="0" applyNumberFormat="1" applyFont="1"/>
    <xf numFmtId="0" fontId="19" fillId="0" borderId="15" xfId="0" applyFont="1" applyBorder="1"/>
    <xf numFmtId="164" fontId="10" fillId="0" borderId="27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64" fontId="0" fillId="0" borderId="0" xfId="0" applyNumberFormat="1" applyBorder="1"/>
    <xf numFmtId="1" fontId="0" fillId="0" borderId="0" xfId="0" applyNumberFormat="1" applyBorder="1"/>
    <xf numFmtId="164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/>
    <xf numFmtId="164" fontId="23" fillId="0" borderId="0" xfId="0" applyNumberFormat="1" applyFont="1"/>
    <xf numFmtId="0" fontId="9" fillId="0" borderId="0" xfId="0" applyFont="1" applyBorder="1"/>
    <xf numFmtId="164" fontId="25" fillId="0" borderId="0" xfId="0" applyNumberFormat="1" applyFont="1" applyBorder="1"/>
    <xf numFmtId="164" fontId="9" fillId="0" borderId="0" xfId="0" applyNumberFormat="1" applyFont="1" applyBorder="1"/>
    <xf numFmtId="0" fontId="11" fillId="0" borderId="15" xfId="0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64" fontId="21" fillId="0" borderId="15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19" fillId="0" borderId="0" xfId="0" applyFont="1" applyFill="1"/>
    <xf numFmtId="164" fontId="21" fillId="0" borderId="15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1" fillId="0" borderId="0" xfId="0" applyFont="1" applyFill="1"/>
    <xf numFmtId="0" fontId="21" fillId="0" borderId="15" xfId="0" applyFont="1" applyFill="1" applyBorder="1" applyAlignment="1">
      <alignment horizontal="center" vertical="center"/>
    </xf>
    <xf numFmtId="1" fontId="0" fillId="0" borderId="15" xfId="0" applyNumberFormat="1" applyBorder="1"/>
    <xf numFmtId="0" fontId="0" fillId="0" borderId="15" xfId="0" applyBorder="1" applyAlignment="1">
      <alignment horizontal="center"/>
    </xf>
    <xf numFmtId="0" fontId="27" fillId="0" borderId="29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164" fontId="12" fillId="0" borderId="11" xfId="0" applyNumberFormat="1" applyFont="1" applyFill="1" applyBorder="1" applyAlignment="1">
      <alignment horizontal="center" vertical="center" textRotation="90" wrapText="1"/>
    </xf>
    <xf numFmtId="164" fontId="12" fillId="0" borderId="12" xfId="0" applyNumberFormat="1" applyFont="1" applyFill="1" applyBorder="1" applyAlignment="1">
      <alignment horizontal="center" vertical="center" textRotation="90" wrapText="1"/>
    </xf>
    <xf numFmtId="164" fontId="12" fillId="0" borderId="7" xfId="0" applyNumberFormat="1" applyFont="1" applyFill="1" applyBorder="1" applyAlignment="1">
      <alignment horizontal="center" vertical="center" textRotation="90" wrapText="1"/>
    </xf>
    <xf numFmtId="1" fontId="12" fillId="0" borderId="13" xfId="0" applyNumberFormat="1" applyFont="1" applyFill="1" applyBorder="1" applyAlignment="1">
      <alignment horizontal="center" vertical="center" textRotation="90" wrapText="1"/>
    </xf>
    <xf numFmtId="1" fontId="12" fillId="0" borderId="8" xfId="0" applyNumberFormat="1" applyFont="1" applyFill="1" applyBorder="1" applyAlignment="1">
      <alignment horizontal="center" vertical="center" textRotation="90" wrapText="1"/>
    </xf>
    <xf numFmtId="1" fontId="12" fillId="0" borderId="10" xfId="0" applyNumberFormat="1" applyFont="1" applyFill="1" applyBorder="1" applyAlignment="1">
      <alignment horizontal="center" vertical="center" textRotation="90" wrapText="1"/>
    </xf>
    <xf numFmtId="0" fontId="26" fillId="0" borderId="26" xfId="0" applyFont="1" applyFill="1" applyBorder="1" applyAlignment="1">
      <alignment horizontal="center" vertical="center" textRotation="90" wrapText="1"/>
    </xf>
    <xf numFmtId="0" fontId="26" fillId="0" borderId="8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textRotation="90" wrapText="1"/>
    </xf>
    <xf numFmtId="164" fontId="12" fillId="0" borderId="10" xfId="0" applyNumberFormat="1" applyFont="1" applyFill="1" applyBorder="1" applyAlignment="1">
      <alignment horizontal="center" vertical="center" textRotation="90" wrapText="1"/>
    </xf>
    <xf numFmtId="164" fontId="13" fillId="0" borderId="8" xfId="0" applyNumberFormat="1" applyFont="1" applyFill="1" applyBorder="1" applyAlignment="1">
      <alignment horizontal="center" vertical="center" textRotation="90" wrapText="1"/>
    </xf>
    <xf numFmtId="164" fontId="13" fillId="0" borderId="10" xfId="0" applyNumberFormat="1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9" xfId="0" applyFont="1" applyFill="1" applyBorder="1" applyAlignment="1">
      <alignment horizontal="center" vertical="center" textRotation="90"/>
    </xf>
    <xf numFmtId="0" fontId="12" fillId="0" borderId="26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29" fillId="0" borderId="4" xfId="0" applyFont="1" applyFill="1" applyBorder="1" applyAlignment="1">
      <alignment horizontal="center" vertical="center" textRotation="90" wrapText="1"/>
    </xf>
    <xf numFmtId="0" fontId="29" fillId="0" borderId="6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9"/>
  <sheetViews>
    <sheetView tabSelected="1" view="pageLayout" zoomScale="80" zoomScaleNormal="70" zoomScalePageLayoutView="80" workbookViewId="0">
      <pane ySplit="6840" topLeftCell="A42"/>
      <selection activeCell="N8" sqref="N8:N11"/>
      <selection pane="bottomLeft" activeCell="H49" sqref="H49"/>
    </sheetView>
  </sheetViews>
  <sheetFormatPr defaultRowHeight="15" x14ac:dyDescent="0.25"/>
  <cols>
    <col min="1" max="1" width="5" customWidth="1"/>
    <col min="2" max="2" width="4.85546875" customWidth="1"/>
    <col min="3" max="3" width="6.7109375" style="12" customWidth="1"/>
    <col min="4" max="4" width="4.85546875" style="16" customWidth="1"/>
    <col min="5" max="5" width="6.7109375" style="12" customWidth="1"/>
    <col min="6" max="6" width="6.5703125" style="34" customWidth="1"/>
    <col min="7" max="7" width="15.42578125" customWidth="1"/>
    <col min="8" max="8" width="4.85546875" customWidth="1"/>
    <col min="9" max="9" width="6.7109375" customWidth="1"/>
    <col min="10" max="10" width="5.140625" customWidth="1"/>
    <col min="11" max="11" width="5.85546875" customWidth="1"/>
    <col min="12" max="12" width="6.7109375" customWidth="1"/>
    <col min="13" max="13" width="7.140625" customWidth="1"/>
    <col min="14" max="14" width="18.28515625" customWidth="1"/>
    <col min="15" max="15" width="6.7109375" customWidth="1"/>
    <col min="16" max="16" width="23.140625" style="9" customWidth="1"/>
    <col min="17" max="17" width="9" customWidth="1"/>
    <col min="18" max="18" width="17.28515625" customWidth="1"/>
  </cols>
  <sheetData>
    <row r="1" spans="1:18" s="2" customFormat="1" ht="16.5" customHeight="1" x14ac:dyDescent="0.25">
      <c r="A1" s="124" t="s">
        <v>38</v>
      </c>
      <c r="B1" s="124"/>
      <c r="C1" s="124"/>
      <c r="D1" s="124"/>
      <c r="E1" s="124"/>
      <c r="F1" s="124"/>
      <c r="G1" s="124"/>
      <c r="H1" s="70"/>
      <c r="I1" s="70"/>
      <c r="J1" s="70"/>
      <c r="K1" s="70"/>
      <c r="L1" s="70"/>
      <c r="M1" s="70"/>
      <c r="N1" s="70"/>
      <c r="O1" s="71"/>
      <c r="P1" s="124" t="s">
        <v>38</v>
      </c>
      <c r="Q1" s="124"/>
      <c r="R1" s="124"/>
    </row>
    <row r="2" spans="1:18" s="2" customFormat="1" ht="16.5" customHeight="1" x14ac:dyDescent="0.25">
      <c r="A2" s="124" t="s">
        <v>75</v>
      </c>
      <c r="B2" s="124"/>
      <c r="C2" s="124"/>
      <c r="D2" s="124"/>
      <c r="E2" s="124"/>
      <c r="F2" s="124"/>
      <c r="G2" s="124"/>
      <c r="H2" s="70"/>
      <c r="I2" s="70"/>
      <c r="J2" s="70"/>
      <c r="K2" s="70"/>
      <c r="L2" s="70"/>
      <c r="M2" s="70"/>
      <c r="N2" s="70"/>
      <c r="O2" s="71"/>
      <c r="P2" s="124" t="s">
        <v>67</v>
      </c>
      <c r="Q2" s="124"/>
      <c r="R2" s="124"/>
    </row>
    <row r="3" spans="1:18" s="2" customFormat="1" ht="16.5" customHeight="1" x14ac:dyDescent="0.25">
      <c r="A3" s="124" t="s">
        <v>43</v>
      </c>
      <c r="B3" s="124"/>
      <c r="C3" s="124"/>
      <c r="D3" s="124"/>
      <c r="E3" s="124"/>
      <c r="F3" s="124"/>
      <c r="G3" s="124"/>
      <c r="H3" s="70"/>
      <c r="I3" s="70"/>
      <c r="J3" s="70"/>
      <c r="K3" s="70"/>
      <c r="L3" s="70"/>
      <c r="M3" s="70"/>
      <c r="N3" s="70"/>
      <c r="O3" s="71"/>
      <c r="P3" s="124" t="s">
        <v>0</v>
      </c>
      <c r="Q3" s="124"/>
      <c r="R3" s="124"/>
    </row>
    <row r="4" spans="1:18" s="2" customFormat="1" ht="18.75" customHeight="1" x14ac:dyDescent="0.25">
      <c r="A4" s="131" t="s">
        <v>70</v>
      </c>
      <c r="B4" s="131"/>
      <c r="C4" s="131"/>
      <c r="D4" s="131"/>
      <c r="E4" s="131"/>
      <c r="F4" s="131"/>
      <c r="G4" s="131"/>
      <c r="H4" s="1"/>
      <c r="I4" s="1"/>
      <c r="J4" s="1"/>
      <c r="K4" s="1"/>
      <c r="L4" s="1"/>
      <c r="M4" s="1"/>
      <c r="N4" s="3"/>
      <c r="O4" s="67"/>
      <c r="P4" s="125" t="s">
        <v>68</v>
      </c>
      <c r="Q4" s="125"/>
      <c r="R4" s="125"/>
    </row>
    <row r="5" spans="1:18" s="4" customFormat="1" ht="18" customHeight="1" x14ac:dyDescent="0.35">
      <c r="A5" s="131" t="s">
        <v>69</v>
      </c>
      <c r="B5" s="131"/>
      <c r="C5" s="131"/>
      <c r="D5" s="131"/>
      <c r="E5" s="131"/>
      <c r="F5" s="131"/>
      <c r="G5" s="131"/>
      <c r="H5" s="1"/>
      <c r="I5" s="1"/>
      <c r="J5" s="1"/>
      <c r="K5" s="1"/>
      <c r="L5" s="1"/>
      <c r="M5" s="1"/>
      <c r="N5" s="3"/>
      <c r="O5" s="67"/>
      <c r="P5" s="125" t="s">
        <v>69</v>
      </c>
      <c r="Q5" s="125"/>
      <c r="R5" s="125"/>
    </row>
    <row r="6" spans="1:18" s="4" customFormat="1" ht="15.75" customHeight="1" x14ac:dyDescent="0.4">
      <c r="A6" s="132" t="s">
        <v>39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18" ht="19.5" customHeight="1" x14ac:dyDescent="0.25">
      <c r="A7" s="133" t="s">
        <v>40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</row>
    <row r="8" spans="1:18" ht="30.75" customHeight="1" x14ac:dyDescent="0.25">
      <c r="A8" s="76" t="s">
        <v>23</v>
      </c>
      <c r="B8" s="76" t="s">
        <v>19</v>
      </c>
      <c r="C8" s="79" t="s">
        <v>24</v>
      </c>
      <c r="D8" s="82" t="s">
        <v>20</v>
      </c>
      <c r="E8" s="106" t="s">
        <v>21</v>
      </c>
      <c r="F8" s="107"/>
      <c r="G8" s="114" t="s">
        <v>26</v>
      </c>
      <c r="H8" s="115"/>
      <c r="I8" s="115"/>
      <c r="J8" s="115"/>
      <c r="K8" s="115"/>
      <c r="L8" s="115"/>
      <c r="M8" s="116"/>
      <c r="N8" s="120" t="s">
        <v>1</v>
      </c>
      <c r="O8" s="101" t="s">
        <v>34</v>
      </c>
      <c r="P8" s="88" t="s">
        <v>35</v>
      </c>
      <c r="Q8" s="85" t="s">
        <v>36</v>
      </c>
      <c r="R8" s="128" t="s">
        <v>37</v>
      </c>
    </row>
    <row r="9" spans="1:18" ht="24" customHeight="1" x14ac:dyDescent="0.25">
      <c r="A9" s="77"/>
      <c r="B9" s="77"/>
      <c r="C9" s="80"/>
      <c r="D9" s="83"/>
      <c r="E9" s="108"/>
      <c r="F9" s="109"/>
      <c r="G9" s="117"/>
      <c r="H9" s="118"/>
      <c r="I9" s="118"/>
      <c r="J9" s="118"/>
      <c r="K9" s="118"/>
      <c r="L9" s="118"/>
      <c r="M9" s="119"/>
      <c r="N9" s="121"/>
      <c r="O9" s="101"/>
      <c r="P9" s="89"/>
      <c r="Q9" s="86"/>
      <c r="R9" s="129"/>
    </row>
    <row r="10" spans="1:18" ht="52.5" customHeight="1" x14ac:dyDescent="0.25">
      <c r="A10" s="77"/>
      <c r="B10" s="77"/>
      <c r="C10" s="80"/>
      <c r="D10" s="83"/>
      <c r="E10" s="110" t="s">
        <v>25</v>
      </c>
      <c r="F10" s="112" t="s">
        <v>22</v>
      </c>
      <c r="G10" s="126" t="s">
        <v>27</v>
      </c>
      <c r="H10" s="104" t="s">
        <v>28</v>
      </c>
      <c r="I10" s="77" t="s">
        <v>29</v>
      </c>
      <c r="J10" s="77" t="s">
        <v>30</v>
      </c>
      <c r="K10" s="102" t="s">
        <v>31</v>
      </c>
      <c r="L10" s="77" t="s">
        <v>32</v>
      </c>
      <c r="M10" s="134" t="s">
        <v>33</v>
      </c>
      <c r="N10" s="121"/>
      <c r="O10" s="101"/>
      <c r="P10" s="89"/>
      <c r="Q10" s="86"/>
      <c r="R10" s="129"/>
    </row>
    <row r="11" spans="1:18" x14ac:dyDescent="0.25">
      <c r="A11" s="78"/>
      <c r="B11" s="78"/>
      <c r="C11" s="81"/>
      <c r="D11" s="84"/>
      <c r="E11" s="111"/>
      <c r="F11" s="113"/>
      <c r="G11" s="127"/>
      <c r="H11" s="105"/>
      <c r="I11" s="78"/>
      <c r="J11" s="78"/>
      <c r="K11" s="103"/>
      <c r="L11" s="76"/>
      <c r="M11" s="135"/>
      <c r="N11" s="122"/>
      <c r="O11" s="101"/>
      <c r="P11" s="90"/>
      <c r="Q11" s="87"/>
      <c r="R11" s="130"/>
    </row>
    <row r="12" spans="1:18" s="6" customFormat="1" ht="18.75" x14ac:dyDescent="0.3">
      <c r="A12" s="13">
        <v>1</v>
      </c>
      <c r="B12" s="13">
        <v>2</v>
      </c>
      <c r="C12" s="14">
        <v>3</v>
      </c>
      <c r="D12" s="14">
        <v>4</v>
      </c>
      <c r="E12" s="14">
        <v>5</v>
      </c>
      <c r="F12" s="14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5">
        <v>15</v>
      </c>
      <c r="P12" s="13">
        <v>16</v>
      </c>
      <c r="Q12" s="15">
        <v>17</v>
      </c>
      <c r="R12" s="15">
        <v>18</v>
      </c>
    </row>
    <row r="13" spans="1:18" s="6" customFormat="1" ht="16.5" customHeight="1" x14ac:dyDescent="0.3">
      <c r="A13" s="92" t="s">
        <v>76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18" x14ac:dyDescent="0.25">
      <c r="A14" s="93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18" s="39" customFormat="1" ht="15.75" x14ac:dyDescent="0.25">
      <c r="A15" s="57">
        <v>33</v>
      </c>
      <c r="B15" s="57">
        <v>6</v>
      </c>
      <c r="C15" s="58">
        <v>5.7</v>
      </c>
      <c r="D15" s="59">
        <v>3</v>
      </c>
      <c r="E15" s="58">
        <v>0.2</v>
      </c>
      <c r="F15" s="60"/>
      <c r="G15" s="57" t="s">
        <v>3</v>
      </c>
      <c r="H15" s="57">
        <v>45</v>
      </c>
      <c r="I15" s="57">
        <v>0.7</v>
      </c>
      <c r="J15" s="57" t="s">
        <v>74</v>
      </c>
      <c r="K15" s="57">
        <v>19</v>
      </c>
      <c r="L15" s="57">
        <v>24</v>
      </c>
      <c r="M15" s="57">
        <v>310</v>
      </c>
      <c r="N15" s="57" t="s">
        <v>71</v>
      </c>
      <c r="O15" s="57" t="s">
        <v>72</v>
      </c>
      <c r="P15" s="61" t="s">
        <v>73</v>
      </c>
      <c r="Q15" s="57">
        <v>310</v>
      </c>
      <c r="R15" s="57"/>
    </row>
    <row r="16" spans="1:18" s="39" customFormat="1" ht="15.75" x14ac:dyDescent="0.25">
      <c r="A16" s="57">
        <v>33</v>
      </c>
      <c r="B16" s="57">
        <v>19</v>
      </c>
      <c r="C16" s="58">
        <v>3.2</v>
      </c>
      <c r="D16" s="59">
        <v>1</v>
      </c>
      <c r="E16" s="58">
        <v>1.7</v>
      </c>
      <c r="F16" s="60"/>
      <c r="G16" s="57" t="s">
        <v>6</v>
      </c>
      <c r="H16" s="57">
        <v>37</v>
      </c>
      <c r="I16" s="57">
        <v>0.8</v>
      </c>
      <c r="J16" s="57" t="s">
        <v>74</v>
      </c>
      <c r="K16" s="57">
        <v>18</v>
      </c>
      <c r="L16" s="57">
        <v>16</v>
      </c>
      <c r="M16" s="57">
        <v>210</v>
      </c>
      <c r="N16" s="57" t="s">
        <v>71</v>
      </c>
      <c r="O16" s="57" t="s">
        <v>72</v>
      </c>
      <c r="P16" s="61" t="s">
        <v>73</v>
      </c>
      <c r="Q16" s="57">
        <v>210</v>
      </c>
      <c r="R16" s="57"/>
    </row>
    <row r="17" spans="1:20" s="39" customFormat="1" ht="15.75" x14ac:dyDescent="0.25">
      <c r="A17" s="94" t="s">
        <v>9</v>
      </c>
      <c r="B17" s="95"/>
      <c r="C17" s="62"/>
      <c r="D17" s="63"/>
      <c r="E17" s="62">
        <f>SUM(E15:E16)</f>
        <v>1.9</v>
      </c>
      <c r="F17" s="68">
        <f>SUM(F15:F16)</f>
        <v>0</v>
      </c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6"/>
      <c r="R17" s="66"/>
    </row>
    <row r="18" spans="1:20" ht="15.75" x14ac:dyDescent="0.25">
      <c r="A18" s="92" t="s">
        <v>79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1:20" s="2" customFormat="1" x14ac:dyDescent="0.25">
      <c r="A19" s="98" t="s">
        <v>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36"/>
    </row>
    <row r="20" spans="1:20" ht="15.75" x14ac:dyDescent="0.25">
      <c r="A20" s="57">
        <v>2</v>
      </c>
      <c r="B20" s="57">
        <v>25</v>
      </c>
      <c r="C20" s="58">
        <v>1.9</v>
      </c>
      <c r="D20" s="59"/>
      <c r="E20" s="58">
        <v>1.9</v>
      </c>
      <c r="F20" s="58"/>
      <c r="G20" s="57" t="s">
        <v>8</v>
      </c>
      <c r="H20" s="57">
        <v>70</v>
      </c>
      <c r="I20" s="57">
        <v>0.5</v>
      </c>
      <c r="J20" s="57">
        <v>1</v>
      </c>
      <c r="K20" s="57">
        <v>23</v>
      </c>
      <c r="L20" s="57">
        <v>28</v>
      </c>
      <c r="M20" s="57">
        <v>270</v>
      </c>
      <c r="N20" s="57" t="s">
        <v>71</v>
      </c>
      <c r="O20" s="57" t="s">
        <v>5</v>
      </c>
      <c r="P20" s="57" t="s">
        <v>73</v>
      </c>
      <c r="Q20" s="57">
        <v>15</v>
      </c>
      <c r="R20" s="57"/>
    </row>
    <row r="21" spans="1:20" ht="15.75" x14ac:dyDescent="0.25">
      <c r="A21" s="57">
        <v>6</v>
      </c>
      <c r="B21" s="57">
        <v>29</v>
      </c>
      <c r="C21" s="58">
        <v>1.3</v>
      </c>
      <c r="D21" s="59"/>
      <c r="E21" s="58">
        <v>1.3</v>
      </c>
      <c r="F21" s="58"/>
      <c r="G21" s="57" t="s">
        <v>3</v>
      </c>
      <c r="H21" s="57">
        <v>57</v>
      </c>
      <c r="I21" s="57">
        <v>0.6</v>
      </c>
      <c r="J21" s="57">
        <v>1</v>
      </c>
      <c r="K21" s="57">
        <v>21</v>
      </c>
      <c r="L21" s="57">
        <v>24</v>
      </c>
      <c r="M21" s="57">
        <v>260</v>
      </c>
      <c r="N21" s="57" t="s">
        <v>71</v>
      </c>
      <c r="O21" s="57" t="s">
        <v>5</v>
      </c>
      <c r="P21" s="57" t="s">
        <v>73</v>
      </c>
      <c r="Q21" s="57">
        <v>10</v>
      </c>
      <c r="R21" s="57"/>
    </row>
    <row r="22" spans="1:20" s="39" customFormat="1" ht="15.75" x14ac:dyDescent="0.25">
      <c r="A22" s="57">
        <v>6</v>
      </c>
      <c r="B22" s="57">
        <v>40</v>
      </c>
      <c r="C22" s="58">
        <v>1</v>
      </c>
      <c r="D22" s="59"/>
      <c r="E22" s="58">
        <v>1</v>
      </c>
      <c r="F22" s="58"/>
      <c r="G22" s="57" t="s">
        <v>3</v>
      </c>
      <c r="H22" s="57">
        <v>60</v>
      </c>
      <c r="I22" s="57">
        <v>0.6</v>
      </c>
      <c r="J22" s="57">
        <v>1</v>
      </c>
      <c r="K22" s="57">
        <v>24</v>
      </c>
      <c r="L22" s="57">
        <v>28</v>
      </c>
      <c r="M22" s="57">
        <v>310</v>
      </c>
      <c r="N22" s="57" t="s">
        <v>71</v>
      </c>
      <c r="O22" s="57" t="s">
        <v>5</v>
      </c>
      <c r="P22" s="57" t="s">
        <v>73</v>
      </c>
      <c r="Q22" s="57">
        <v>10</v>
      </c>
      <c r="R22" s="57"/>
    </row>
    <row r="23" spans="1:20" ht="15.75" x14ac:dyDescent="0.25">
      <c r="A23" s="57">
        <v>5</v>
      </c>
      <c r="B23" s="57">
        <v>27</v>
      </c>
      <c r="C23" s="58">
        <v>3.8</v>
      </c>
      <c r="D23" s="59"/>
      <c r="E23" s="58">
        <v>3.8</v>
      </c>
      <c r="F23" s="58"/>
      <c r="G23" s="57" t="s">
        <v>8</v>
      </c>
      <c r="H23" s="57">
        <v>47</v>
      </c>
      <c r="I23" s="57">
        <v>0.7</v>
      </c>
      <c r="J23" s="57">
        <v>1</v>
      </c>
      <c r="K23" s="57">
        <v>17</v>
      </c>
      <c r="L23" s="57">
        <v>20</v>
      </c>
      <c r="M23" s="57">
        <v>210</v>
      </c>
      <c r="N23" s="57" t="s">
        <v>71</v>
      </c>
      <c r="O23" s="57" t="s">
        <v>5</v>
      </c>
      <c r="P23" s="57" t="s">
        <v>73</v>
      </c>
      <c r="Q23" s="57">
        <v>10</v>
      </c>
      <c r="R23" s="57"/>
    </row>
    <row r="24" spans="1:20" ht="15.75" x14ac:dyDescent="0.25">
      <c r="A24" s="57">
        <v>55</v>
      </c>
      <c r="B24" s="57">
        <v>6</v>
      </c>
      <c r="C24" s="58">
        <v>17.100000000000001</v>
      </c>
      <c r="D24" s="59">
        <v>4</v>
      </c>
      <c r="E24" s="58">
        <v>1.9</v>
      </c>
      <c r="F24" s="58"/>
      <c r="G24" s="57" t="s">
        <v>8</v>
      </c>
      <c r="H24" s="57">
        <v>80</v>
      </c>
      <c r="I24" s="57">
        <v>0.6</v>
      </c>
      <c r="J24" s="57">
        <v>1</v>
      </c>
      <c r="K24" s="57">
        <v>24</v>
      </c>
      <c r="L24" s="57">
        <v>28</v>
      </c>
      <c r="M24" s="57">
        <v>300</v>
      </c>
      <c r="N24" s="57" t="s">
        <v>71</v>
      </c>
      <c r="O24" s="57" t="s">
        <v>5</v>
      </c>
      <c r="P24" s="57" t="s">
        <v>73</v>
      </c>
      <c r="Q24" s="57">
        <v>50</v>
      </c>
      <c r="R24" s="57"/>
      <c r="T24" s="41"/>
    </row>
    <row r="25" spans="1:20" s="7" customFormat="1" ht="15.75" x14ac:dyDescent="0.25">
      <c r="A25" s="57">
        <v>44</v>
      </c>
      <c r="B25" s="57">
        <v>23</v>
      </c>
      <c r="C25" s="58">
        <v>5.6</v>
      </c>
      <c r="D25" s="59"/>
      <c r="E25" s="58">
        <v>5.6</v>
      </c>
      <c r="F25" s="58"/>
      <c r="G25" s="57" t="s">
        <v>4</v>
      </c>
      <c r="H25" s="57">
        <v>54</v>
      </c>
      <c r="I25" s="57">
        <v>0.8</v>
      </c>
      <c r="J25" s="57">
        <v>1</v>
      </c>
      <c r="K25" s="57">
        <v>23</v>
      </c>
      <c r="L25" s="57">
        <v>24</v>
      </c>
      <c r="M25" s="57">
        <v>370</v>
      </c>
      <c r="N25" s="57" t="s">
        <v>71</v>
      </c>
      <c r="O25" s="57" t="s">
        <v>5</v>
      </c>
      <c r="P25" s="57" t="s">
        <v>73</v>
      </c>
      <c r="Q25" s="57">
        <v>20</v>
      </c>
      <c r="R25" s="57"/>
    </row>
    <row r="26" spans="1:20" ht="15.75" x14ac:dyDescent="0.25">
      <c r="A26" s="57">
        <v>54</v>
      </c>
      <c r="B26" s="57">
        <v>20</v>
      </c>
      <c r="C26" s="58">
        <v>9</v>
      </c>
      <c r="D26" s="59"/>
      <c r="E26" s="58">
        <v>9</v>
      </c>
      <c r="F26" s="58"/>
      <c r="G26" s="57" t="s">
        <v>4</v>
      </c>
      <c r="H26" s="57">
        <v>60</v>
      </c>
      <c r="I26" s="57">
        <v>0.6</v>
      </c>
      <c r="J26" s="57">
        <v>2</v>
      </c>
      <c r="K26" s="57">
        <v>18</v>
      </c>
      <c r="L26" s="57">
        <v>22</v>
      </c>
      <c r="M26" s="57">
        <v>210</v>
      </c>
      <c r="N26" s="57" t="s">
        <v>71</v>
      </c>
      <c r="O26" s="57" t="s">
        <v>5</v>
      </c>
      <c r="P26" s="57" t="s">
        <v>73</v>
      </c>
      <c r="Q26" s="57">
        <v>15</v>
      </c>
      <c r="R26" s="57"/>
    </row>
    <row r="27" spans="1:20" ht="15.75" x14ac:dyDescent="0.25">
      <c r="A27" s="94" t="s">
        <v>9</v>
      </c>
      <c r="B27" s="95"/>
      <c r="C27" s="72"/>
      <c r="D27" s="72"/>
      <c r="E27" s="62">
        <f>SUM(E20:E26)</f>
        <v>24.5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T27" s="41"/>
    </row>
    <row r="28" spans="1:20" ht="15.75" x14ac:dyDescent="0.25">
      <c r="A28" s="93" t="s">
        <v>10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T28" s="41"/>
    </row>
    <row r="29" spans="1:20" ht="13.5" customHeight="1" x14ac:dyDescent="0.25">
      <c r="A29" s="57">
        <v>9</v>
      </c>
      <c r="B29" s="57">
        <v>5</v>
      </c>
      <c r="C29" s="58">
        <v>0.6</v>
      </c>
      <c r="D29" s="59">
        <v>1</v>
      </c>
      <c r="E29" s="58">
        <v>0.2</v>
      </c>
      <c r="F29" s="58"/>
      <c r="G29" s="57" t="s">
        <v>8</v>
      </c>
      <c r="H29" s="57">
        <v>37</v>
      </c>
      <c r="I29" s="57">
        <v>0.8</v>
      </c>
      <c r="J29" s="57">
        <v>2</v>
      </c>
      <c r="K29" s="57">
        <v>12</v>
      </c>
      <c r="L29" s="57">
        <v>16</v>
      </c>
      <c r="M29" s="57">
        <v>140</v>
      </c>
      <c r="N29" s="57" t="s">
        <v>71</v>
      </c>
      <c r="O29" s="57" t="s">
        <v>72</v>
      </c>
      <c r="P29" s="61" t="s">
        <v>73</v>
      </c>
      <c r="Q29" s="57">
        <v>140</v>
      </c>
      <c r="R29" s="57"/>
      <c r="T29" s="41"/>
    </row>
    <row r="30" spans="1:20" ht="15.75" x14ac:dyDescent="0.25">
      <c r="A30" s="57">
        <v>9</v>
      </c>
      <c r="B30" s="57">
        <v>47</v>
      </c>
      <c r="C30" s="58">
        <v>0.4</v>
      </c>
      <c r="D30" s="59">
        <v>1</v>
      </c>
      <c r="E30" s="58">
        <v>0.3</v>
      </c>
      <c r="F30" s="58"/>
      <c r="G30" s="57" t="s">
        <v>3</v>
      </c>
      <c r="H30" s="57">
        <v>49</v>
      </c>
      <c r="I30" s="57">
        <v>0.8</v>
      </c>
      <c r="J30" s="57">
        <v>1</v>
      </c>
      <c r="K30" s="57">
        <v>18</v>
      </c>
      <c r="L30" s="57">
        <v>18</v>
      </c>
      <c r="M30" s="57">
        <v>290</v>
      </c>
      <c r="N30" s="57" t="s">
        <v>71</v>
      </c>
      <c r="O30" s="57" t="s">
        <v>72</v>
      </c>
      <c r="P30" s="61" t="s">
        <v>73</v>
      </c>
      <c r="Q30" s="57">
        <v>290</v>
      </c>
      <c r="R30" s="57"/>
      <c r="T30" s="41"/>
    </row>
    <row r="31" spans="1:20" ht="15.75" x14ac:dyDescent="0.25">
      <c r="A31" s="57">
        <v>11</v>
      </c>
      <c r="B31" s="57">
        <v>9</v>
      </c>
      <c r="C31" s="58">
        <v>4.9000000000000004</v>
      </c>
      <c r="D31" s="59">
        <v>1</v>
      </c>
      <c r="E31" s="58">
        <v>0.4</v>
      </c>
      <c r="F31" s="58"/>
      <c r="G31" s="57" t="s">
        <v>3</v>
      </c>
      <c r="H31" s="57">
        <v>52</v>
      </c>
      <c r="I31" s="57">
        <v>0.8</v>
      </c>
      <c r="J31" s="57">
        <v>1</v>
      </c>
      <c r="K31" s="57">
        <v>18</v>
      </c>
      <c r="L31" s="57">
        <v>20</v>
      </c>
      <c r="M31" s="57">
        <v>280</v>
      </c>
      <c r="N31" s="57" t="s">
        <v>71</v>
      </c>
      <c r="O31" s="57" t="s">
        <v>72</v>
      </c>
      <c r="P31" s="61" t="s">
        <v>73</v>
      </c>
      <c r="Q31" s="57">
        <v>200</v>
      </c>
      <c r="R31" s="57"/>
      <c r="T31" s="41"/>
    </row>
    <row r="32" spans="1:20" ht="15.75" x14ac:dyDescent="0.25">
      <c r="A32" s="57">
        <v>21</v>
      </c>
      <c r="B32" s="57">
        <v>4</v>
      </c>
      <c r="C32" s="58">
        <v>1.4</v>
      </c>
      <c r="D32" s="59">
        <v>1</v>
      </c>
      <c r="E32" s="58">
        <v>0.3</v>
      </c>
      <c r="F32" s="58"/>
      <c r="G32" s="57" t="s">
        <v>8</v>
      </c>
      <c r="H32" s="57">
        <v>51</v>
      </c>
      <c r="I32" s="57">
        <v>0.7</v>
      </c>
      <c r="J32" s="57">
        <v>2</v>
      </c>
      <c r="K32" s="57">
        <v>17</v>
      </c>
      <c r="L32" s="57">
        <v>18</v>
      </c>
      <c r="M32" s="57">
        <v>210</v>
      </c>
      <c r="N32" s="57" t="s">
        <v>71</v>
      </c>
      <c r="O32" s="57" t="s">
        <v>72</v>
      </c>
      <c r="P32" s="61" t="s">
        <v>73</v>
      </c>
      <c r="Q32" s="57">
        <v>150</v>
      </c>
      <c r="R32" s="57"/>
      <c r="T32" s="41"/>
    </row>
    <row r="33" spans="1:20" s="39" customFormat="1" ht="15.75" x14ac:dyDescent="0.25">
      <c r="A33" s="57">
        <v>34</v>
      </c>
      <c r="B33" s="57">
        <v>17</v>
      </c>
      <c r="C33" s="58">
        <v>2.9</v>
      </c>
      <c r="D33" s="59">
        <v>1</v>
      </c>
      <c r="E33" s="58">
        <v>0.3</v>
      </c>
      <c r="F33" s="58"/>
      <c r="G33" s="57" t="s">
        <v>3</v>
      </c>
      <c r="H33" s="57">
        <v>44</v>
      </c>
      <c r="I33" s="57">
        <v>0.8</v>
      </c>
      <c r="J33" s="57">
        <v>1</v>
      </c>
      <c r="K33" s="57">
        <v>17</v>
      </c>
      <c r="L33" s="57">
        <v>18</v>
      </c>
      <c r="M33" s="57">
        <v>260</v>
      </c>
      <c r="N33" s="57" t="s">
        <v>71</v>
      </c>
      <c r="O33" s="57" t="s">
        <v>72</v>
      </c>
      <c r="P33" s="61" t="s">
        <v>73</v>
      </c>
      <c r="Q33" s="57">
        <v>240</v>
      </c>
      <c r="R33" s="57"/>
      <c r="T33" s="42"/>
    </row>
    <row r="34" spans="1:20" s="39" customFormat="1" ht="16.5" customHeight="1" x14ac:dyDescent="0.25">
      <c r="A34" s="57">
        <v>35</v>
      </c>
      <c r="B34" s="57">
        <v>4</v>
      </c>
      <c r="C34" s="58">
        <v>2.9</v>
      </c>
      <c r="D34" s="59">
        <v>1</v>
      </c>
      <c r="E34" s="58">
        <v>0.1</v>
      </c>
      <c r="F34" s="58"/>
      <c r="G34" s="57" t="s">
        <v>3</v>
      </c>
      <c r="H34" s="57">
        <v>45</v>
      </c>
      <c r="I34" s="57">
        <v>0.7</v>
      </c>
      <c r="J34" s="57">
        <v>2</v>
      </c>
      <c r="K34" s="57">
        <v>16</v>
      </c>
      <c r="L34" s="57">
        <v>16</v>
      </c>
      <c r="M34" s="57">
        <v>200</v>
      </c>
      <c r="N34" s="57" t="s">
        <v>71</v>
      </c>
      <c r="O34" s="57" t="s">
        <v>72</v>
      </c>
      <c r="P34" s="61" t="s">
        <v>73</v>
      </c>
      <c r="Q34" s="57">
        <v>200</v>
      </c>
      <c r="R34" s="57"/>
    </row>
    <row r="35" spans="1:20" ht="17.25" customHeight="1" x14ac:dyDescent="0.25">
      <c r="A35" s="57">
        <v>9</v>
      </c>
      <c r="B35" s="57">
        <v>4</v>
      </c>
      <c r="C35" s="58">
        <v>1.4</v>
      </c>
      <c r="D35" s="59">
        <v>1</v>
      </c>
      <c r="E35" s="58">
        <v>0.1</v>
      </c>
      <c r="F35" s="58"/>
      <c r="G35" s="57" t="s">
        <v>3</v>
      </c>
      <c r="H35" s="57">
        <v>19</v>
      </c>
      <c r="I35" s="57">
        <v>0.7</v>
      </c>
      <c r="J35" s="57">
        <v>2</v>
      </c>
      <c r="K35" s="57">
        <v>7</v>
      </c>
      <c r="L35" s="57">
        <v>8</v>
      </c>
      <c r="M35" s="57">
        <v>60</v>
      </c>
      <c r="N35" s="57" t="s">
        <v>71</v>
      </c>
      <c r="O35" s="57" t="s">
        <v>72</v>
      </c>
      <c r="P35" s="61" t="s">
        <v>73</v>
      </c>
      <c r="Q35" s="57">
        <v>60</v>
      </c>
      <c r="R35" s="57"/>
      <c r="T35" s="54"/>
    </row>
    <row r="36" spans="1:20" s="39" customFormat="1" ht="16.5" customHeight="1" x14ac:dyDescent="0.25">
      <c r="A36" s="94" t="s">
        <v>9</v>
      </c>
      <c r="B36" s="95"/>
      <c r="C36" s="62"/>
      <c r="D36" s="63"/>
      <c r="E36" s="64">
        <f>SUM(E29:E35)</f>
        <v>1.7000000000000002</v>
      </c>
      <c r="F36" s="64">
        <f>SUM(F29:F35)</f>
        <v>0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66"/>
    </row>
    <row r="37" spans="1:20" ht="15.75" x14ac:dyDescent="0.25">
      <c r="A37" s="92" t="s">
        <v>18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1:20" x14ac:dyDescent="0.25">
      <c r="A38" s="98" t="s">
        <v>10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20" s="39" customFormat="1" ht="15.75" x14ac:dyDescent="0.25">
      <c r="A39" s="57">
        <v>4</v>
      </c>
      <c r="B39" s="57">
        <v>2</v>
      </c>
      <c r="C39" s="58">
        <v>1</v>
      </c>
      <c r="D39" s="59"/>
      <c r="E39" s="58">
        <v>1</v>
      </c>
      <c r="F39" s="58"/>
      <c r="G39" s="57" t="s">
        <v>77</v>
      </c>
      <c r="H39" s="57">
        <v>30</v>
      </c>
      <c r="I39" s="57">
        <v>0.8</v>
      </c>
      <c r="J39" s="57">
        <v>4</v>
      </c>
      <c r="K39" s="57">
        <v>10</v>
      </c>
      <c r="L39" s="57">
        <v>12</v>
      </c>
      <c r="M39" s="57">
        <v>90</v>
      </c>
      <c r="N39" s="57" t="s">
        <v>71</v>
      </c>
      <c r="O39" s="57" t="s">
        <v>72</v>
      </c>
      <c r="P39" s="61" t="s">
        <v>73</v>
      </c>
      <c r="Q39" s="57">
        <v>75</v>
      </c>
      <c r="R39" s="57"/>
    </row>
    <row r="40" spans="1:20" s="39" customFormat="1" ht="15.75" x14ac:dyDescent="0.25">
      <c r="A40" s="94" t="s">
        <v>9</v>
      </c>
      <c r="B40" s="95"/>
      <c r="C40" s="62"/>
      <c r="D40" s="63"/>
      <c r="E40" s="64">
        <f>SUM(E39:E39)</f>
        <v>1</v>
      </c>
      <c r="F40" s="64">
        <f>SUM(F39:F39)</f>
        <v>0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57"/>
      <c r="R40" s="57"/>
    </row>
    <row r="41" spans="1:20" ht="15.75" x14ac:dyDescent="0.25">
      <c r="A41" s="94" t="s">
        <v>80</v>
      </c>
      <c r="B41" s="96"/>
      <c r="C41" s="95"/>
      <c r="D41" s="69"/>
      <c r="E41" s="62">
        <f>E27</f>
        <v>24.5</v>
      </c>
      <c r="F41" s="62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20" ht="15" customHeight="1" x14ac:dyDescent="0.25">
      <c r="A42" s="94" t="s">
        <v>78</v>
      </c>
      <c r="B42" s="96"/>
      <c r="C42" s="95"/>
      <c r="D42" s="69"/>
      <c r="E42" s="62">
        <f>E17+E36+E40</f>
        <v>4.5999999999999996</v>
      </c>
      <c r="F42" s="6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20" ht="18" customHeight="1" x14ac:dyDescent="0.25">
      <c r="A43" s="137" t="s">
        <v>81</v>
      </c>
      <c r="B43" s="138"/>
      <c r="C43" s="139"/>
      <c r="D43" s="73"/>
      <c r="E43" s="140">
        <f>E41+E42</f>
        <v>29.1</v>
      </c>
      <c r="F43" s="141"/>
      <c r="G43" s="31"/>
      <c r="H43" s="31"/>
      <c r="I43" s="31"/>
      <c r="J43" s="31"/>
      <c r="K43" s="31"/>
      <c r="L43" s="31"/>
      <c r="M43" s="31"/>
      <c r="N43" s="31"/>
      <c r="O43" s="31"/>
      <c r="P43" s="74"/>
      <c r="Q43" s="31"/>
      <c r="R43" s="31"/>
    </row>
    <row r="44" spans="1:20" ht="40.5" customHeigh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1:20" ht="15" customHeight="1" x14ac:dyDescent="0.25">
      <c r="A45" s="100" t="s">
        <v>82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20" ht="15.75" customHeight="1" x14ac:dyDescent="0.2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20" s="7" customFormat="1" x14ac:dyDescent="0.25">
      <c r="A47"/>
      <c r="B47"/>
      <c r="C47" s="12"/>
      <c r="D47" s="16"/>
      <c r="E47" s="12"/>
      <c r="F47" s="34"/>
      <c r="G47"/>
      <c r="H47"/>
      <c r="I47"/>
      <c r="J47"/>
      <c r="K47"/>
      <c r="L47"/>
      <c r="M47"/>
      <c r="N47"/>
      <c r="O47"/>
      <c r="P47" s="9"/>
      <c r="Q47"/>
      <c r="R47"/>
    </row>
    <row r="49" spans="1:20" s="33" customFormat="1" ht="15.75" x14ac:dyDescent="0.25">
      <c r="A49" s="123"/>
      <c r="B49" s="123"/>
      <c r="C49" s="48"/>
      <c r="D49" s="49"/>
      <c r="E49" s="91"/>
      <c r="F49" s="91"/>
      <c r="G49"/>
      <c r="H49" t="s">
        <v>60</v>
      </c>
      <c r="I49"/>
      <c r="J49"/>
      <c r="K49"/>
      <c r="L49"/>
      <c r="M49"/>
      <c r="N49"/>
      <c r="O49"/>
      <c r="P49" s="9"/>
      <c r="Q49"/>
      <c r="R49"/>
    </row>
    <row r="50" spans="1:20" s="33" customFormat="1" x14ac:dyDescent="0.25">
      <c r="A50"/>
      <c r="B50"/>
      <c r="C50" s="12"/>
      <c r="D50" s="16"/>
      <c r="E50" s="12"/>
      <c r="F50" s="34"/>
      <c r="G50"/>
      <c r="H50"/>
      <c r="I50"/>
      <c r="J50"/>
      <c r="K50"/>
      <c r="L50"/>
      <c r="M50"/>
      <c r="N50"/>
      <c r="O50"/>
      <c r="P50" s="9"/>
      <c r="Q50"/>
      <c r="R50"/>
    </row>
    <row r="51" spans="1:20" s="7" customFormat="1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20" s="7" customFormat="1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4" spans="1:20" ht="15.75" x14ac:dyDescent="0.25">
      <c r="T54" s="42"/>
    </row>
    <row r="55" spans="1:20" ht="15.75" x14ac:dyDescent="0.25">
      <c r="T55" s="42"/>
    </row>
    <row r="56" spans="1:20" ht="15.75" x14ac:dyDescent="0.25">
      <c r="T56" s="42"/>
    </row>
    <row r="57" spans="1:20" s="33" customFormat="1" ht="15.75" x14ac:dyDescent="0.25">
      <c r="A57"/>
      <c r="B57"/>
      <c r="C57" s="12"/>
      <c r="D57" s="16"/>
      <c r="E57" s="12"/>
      <c r="F57" s="34"/>
      <c r="G57"/>
      <c r="H57"/>
      <c r="I57"/>
      <c r="J57"/>
      <c r="K57"/>
      <c r="L57"/>
      <c r="M57"/>
      <c r="N57"/>
      <c r="O57"/>
      <c r="P57" s="9"/>
      <c r="Q57"/>
      <c r="R57"/>
      <c r="T57" s="42"/>
    </row>
    <row r="58" spans="1:20" s="33" customFormat="1" ht="15.75" x14ac:dyDescent="0.25">
      <c r="A58"/>
      <c r="B58"/>
      <c r="C58" s="12"/>
      <c r="D58" s="16"/>
      <c r="E58" s="12"/>
      <c r="F58" s="34"/>
      <c r="G58"/>
      <c r="H58"/>
      <c r="I58"/>
      <c r="J58"/>
      <c r="K58"/>
      <c r="L58"/>
      <c r="M58"/>
      <c r="N58"/>
      <c r="O58"/>
      <c r="P58" s="9"/>
      <c r="Q58"/>
      <c r="R58"/>
      <c r="T58" s="42"/>
    </row>
    <row r="59" spans="1:20" ht="15.75" x14ac:dyDescent="0.25">
      <c r="T59" s="42"/>
    </row>
    <row r="60" spans="1:20" ht="15.75" x14ac:dyDescent="0.25">
      <c r="T60" s="42"/>
    </row>
    <row r="61" spans="1:20" s="33" customFormat="1" ht="15.75" x14ac:dyDescent="0.25">
      <c r="A61"/>
      <c r="B61"/>
      <c r="C61" s="12"/>
      <c r="D61" s="16"/>
      <c r="E61" s="12"/>
      <c r="F61" s="34"/>
      <c r="G61"/>
      <c r="H61"/>
      <c r="I61"/>
      <c r="J61"/>
      <c r="K61"/>
      <c r="L61"/>
      <c r="M61"/>
      <c r="N61"/>
      <c r="O61"/>
      <c r="P61" s="9"/>
      <c r="Q61"/>
      <c r="R61"/>
      <c r="T61" s="42"/>
    </row>
    <row r="62" spans="1:20" ht="15.75" x14ac:dyDescent="0.25">
      <c r="T62" s="42"/>
    </row>
    <row r="63" spans="1:20" ht="15.75" x14ac:dyDescent="0.25">
      <c r="T63" s="42"/>
    </row>
    <row r="64" spans="1:20" s="33" customFormat="1" ht="15.75" x14ac:dyDescent="0.25">
      <c r="A64"/>
      <c r="B64"/>
      <c r="C64" s="12"/>
      <c r="D64" s="16"/>
      <c r="E64" s="12"/>
      <c r="F64" s="34"/>
      <c r="G64"/>
      <c r="H64"/>
      <c r="I64"/>
      <c r="J64"/>
      <c r="K64"/>
      <c r="L64"/>
      <c r="M64"/>
      <c r="N64"/>
      <c r="O64"/>
      <c r="P64" s="9"/>
      <c r="Q64"/>
      <c r="R64"/>
      <c r="T64" s="42"/>
    </row>
    <row r="65" spans="1:20" ht="15.75" x14ac:dyDescent="0.25">
      <c r="T65" s="42"/>
    </row>
    <row r="66" spans="1:20" ht="15.75" x14ac:dyDescent="0.25">
      <c r="T66" s="54"/>
    </row>
    <row r="70" spans="1:20" s="7" customFormat="1" x14ac:dyDescent="0.25">
      <c r="A70"/>
      <c r="B70"/>
      <c r="C70" s="12"/>
      <c r="D70" s="16"/>
      <c r="E70" s="12"/>
      <c r="F70" s="34"/>
      <c r="G70"/>
      <c r="H70"/>
      <c r="I70"/>
      <c r="J70"/>
      <c r="K70"/>
      <c r="L70"/>
      <c r="M70"/>
      <c r="N70"/>
      <c r="O70"/>
      <c r="P70" s="9"/>
      <c r="Q70"/>
      <c r="R70"/>
    </row>
    <row r="75" spans="1:20" s="39" customFormat="1" x14ac:dyDescent="0.25">
      <c r="A75"/>
      <c r="B75"/>
      <c r="C75" s="12"/>
      <c r="D75" s="16"/>
      <c r="E75" s="12"/>
      <c r="F75" s="34"/>
      <c r="G75"/>
      <c r="H75"/>
      <c r="I75"/>
      <c r="J75"/>
      <c r="K75"/>
      <c r="L75"/>
      <c r="M75"/>
      <c r="N75"/>
      <c r="O75"/>
      <c r="P75" s="9"/>
      <c r="Q75"/>
      <c r="R75"/>
    </row>
    <row r="77" spans="1:20" s="39" customFormat="1" x14ac:dyDescent="0.25">
      <c r="A77"/>
      <c r="B77"/>
      <c r="C77" s="12"/>
      <c r="D77" s="16"/>
      <c r="E77" s="12"/>
      <c r="F77" s="34"/>
      <c r="G77"/>
      <c r="H77"/>
      <c r="I77"/>
      <c r="J77"/>
      <c r="K77"/>
      <c r="L77"/>
      <c r="M77"/>
      <c r="N77"/>
      <c r="O77"/>
      <c r="P77" s="9"/>
      <c r="Q77"/>
      <c r="R77"/>
    </row>
    <row r="83" spans="1:22" s="39" customFormat="1" x14ac:dyDescent="0.25">
      <c r="A83"/>
      <c r="B83"/>
      <c r="C83" s="12"/>
      <c r="D83" s="16"/>
      <c r="E83" s="12"/>
      <c r="F83" s="34"/>
      <c r="G83"/>
      <c r="H83"/>
      <c r="I83"/>
      <c r="J83"/>
      <c r="K83"/>
      <c r="L83"/>
      <c r="M83"/>
      <c r="N83"/>
      <c r="O83"/>
      <c r="P83" s="9"/>
      <c r="Q83"/>
      <c r="R83"/>
    </row>
    <row r="87" spans="1:22" s="39" customFormat="1" ht="15.75" x14ac:dyDescent="0.25">
      <c r="A87"/>
      <c r="B87"/>
      <c r="C87" s="12"/>
      <c r="D87" s="16"/>
      <c r="E87" s="12"/>
      <c r="F87" s="34"/>
      <c r="G87"/>
      <c r="H87"/>
      <c r="I87"/>
      <c r="J87"/>
      <c r="K87"/>
      <c r="L87"/>
      <c r="M87"/>
      <c r="N87"/>
      <c r="O87"/>
      <c r="P87" s="9"/>
      <c r="Q87"/>
      <c r="R87"/>
      <c r="T87" s="42"/>
    </row>
    <row r="88" spans="1:22" s="39" customFormat="1" x14ac:dyDescent="0.25">
      <c r="A88"/>
      <c r="B88"/>
      <c r="C88" s="12"/>
      <c r="D88" s="16"/>
      <c r="E88" s="12"/>
      <c r="F88" s="34"/>
      <c r="G88"/>
      <c r="H88"/>
      <c r="I88"/>
      <c r="J88"/>
      <c r="K88"/>
      <c r="L88"/>
      <c r="M88"/>
      <c r="N88"/>
      <c r="O88"/>
      <c r="P88" s="9"/>
      <c r="Q88"/>
      <c r="R88"/>
    </row>
    <row r="89" spans="1:22" s="7" customFormat="1" ht="15.75" x14ac:dyDescent="0.25">
      <c r="A89"/>
      <c r="B89"/>
      <c r="C89" s="12"/>
      <c r="D89" s="16"/>
      <c r="E89" s="12"/>
      <c r="F89" s="34"/>
      <c r="G89"/>
      <c r="H89"/>
      <c r="I89"/>
      <c r="J89"/>
      <c r="K89"/>
      <c r="L89"/>
      <c r="M89"/>
      <c r="N89"/>
      <c r="O89"/>
      <c r="P89" s="9"/>
      <c r="Q89"/>
      <c r="R89"/>
      <c r="T89" s="41"/>
      <c r="U89" s="52"/>
      <c r="V89" s="52"/>
    </row>
    <row r="91" spans="1:22" s="39" customFormat="1" ht="15.75" x14ac:dyDescent="0.25">
      <c r="A91"/>
      <c r="B91"/>
      <c r="C91" s="12"/>
      <c r="D91" s="16"/>
      <c r="E91" s="12"/>
      <c r="F91" s="34"/>
      <c r="G91"/>
      <c r="H91"/>
      <c r="I91"/>
      <c r="J91"/>
      <c r="K91"/>
      <c r="L91"/>
      <c r="M91"/>
      <c r="N91"/>
      <c r="O91"/>
      <c r="P91" s="9"/>
      <c r="Q91"/>
      <c r="R91"/>
      <c r="T91" s="42"/>
    </row>
    <row r="92" spans="1:22" s="39" customFormat="1" x14ac:dyDescent="0.25">
      <c r="A92"/>
      <c r="B92"/>
      <c r="C92" s="12"/>
      <c r="D92" s="16"/>
      <c r="E92" s="12"/>
      <c r="F92" s="34"/>
      <c r="G92"/>
      <c r="H92"/>
      <c r="I92"/>
      <c r="J92"/>
      <c r="K92"/>
      <c r="L92"/>
      <c r="M92"/>
      <c r="N92"/>
      <c r="O92"/>
      <c r="P92" s="9"/>
      <c r="Q92"/>
      <c r="R92"/>
    </row>
    <row r="93" spans="1:22" s="39" customFormat="1" x14ac:dyDescent="0.25">
      <c r="A93"/>
      <c r="B93"/>
      <c r="C93" s="12"/>
      <c r="D93" s="16"/>
      <c r="E93" s="12"/>
      <c r="F93" s="34"/>
      <c r="G93"/>
      <c r="H93"/>
      <c r="I93"/>
      <c r="J93"/>
      <c r="K93"/>
      <c r="L93"/>
      <c r="M93"/>
      <c r="N93"/>
      <c r="O93"/>
      <c r="P93" s="9"/>
      <c r="Q93"/>
      <c r="R93"/>
    </row>
    <row r="94" spans="1:22" s="39" customFormat="1" x14ac:dyDescent="0.25">
      <c r="A94"/>
      <c r="B94"/>
      <c r="C94" s="12"/>
      <c r="D94" s="16"/>
      <c r="E94" s="12"/>
      <c r="F94" s="34"/>
      <c r="G94"/>
      <c r="H94"/>
      <c r="I94"/>
      <c r="J94"/>
      <c r="K94"/>
      <c r="L94"/>
      <c r="M94"/>
      <c r="N94"/>
      <c r="O94"/>
      <c r="P94" s="9"/>
      <c r="Q94"/>
      <c r="R94"/>
    </row>
    <row r="95" spans="1:22" s="2" customFormat="1" x14ac:dyDescent="0.25">
      <c r="A95"/>
      <c r="B95"/>
      <c r="C95" s="12"/>
      <c r="D95" s="16"/>
      <c r="E95" s="12"/>
      <c r="F95" s="34"/>
      <c r="G95"/>
      <c r="H95"/>
      <c r="I95"/>
      <c r="J95"/>
      <c r="K95"/>
      <c r="L95"/>
      <c r="M95"/>
      <c r="N95"/>
      <c r="O95"/>
      <c r="P95" s="9"/>
      <c r="Q95"/>
      <c r="R95"/>
    </row>
    <row r="98" spans="1:20" ht="15.75" x14ac:dyDescent="0.25">
      <c r="T98" s="26"/>
    </row>
    <row r="100" spans="1:20" s="39" customFormat="1" ht="15.75" x14ac:dyDescent="0.25">
      <c r="A100"/>
      <c r="B100"/>
      <c r="C100" s="12"/>
      <c r="D100" s="16"/>
      <c r="E100" s="12"/>
      <c r="F100" s="34"/>
      <c r="G100"/>
      <c r="H100"/>
      <c r="I100"/>
      <c r="J100"/>
      <c r="K100"/>
      <c r="L100"/>
      <c r="M100"/>
      <c r="N100"/>
      <c r="O100"/>
      <c r="P100" s="9"/>
      <c r="Q100"/>
      <c r="R100"/>
      <c r="T100" s="42"/>
    </row>
    <row r="102" spans="1:20" ht="15.75" x14ac:dyDescent="0.25">
      <c r="T102" s="41"/>
    </row>
    <row r="104" spans="1:20" s="39" customFormat="1" ht="15.75" x14ac:dyDescent="0.25">
      <c r="A104"/>
      <c r="B104"/>
      <c r="C104" s="12"/>
      <c r="D104" s="16"/>
      <c r="E104" s="12"/>
      <c r="F104" s="34"/>
      <c r="G104"/>
      <c r="H104"/>
      <c r="I104"/>
      <c r="J104"/>
      <c r="K104"/>
      <c r="L104"/>
      <c r="M104"/>
      <c r="N104"/>
      <c r="O104"/>
      <c r="P104" s="9"/>
      <c r="Q104"/>
      <c r="R104"/>
      <c r="T104" s="55"/>
    </row>
    <row r="106" spans="1:20" s="39" customFormat="1" x14ac:dyDescent="0.25">
      <c r="A106"/>
      <c r="B106"/>
      <c r="C106" s="12"/>
      <c r="D106" s="16"/>
      <c r="E106" s="12"/>
      <c r="F106" s="34"/>
      <c r="G106"/>
      <c r="H106"/>
      <c r="I106"/>
      <c r="J106"/>
      <c r="K106"/>
      <c r="L106"/>
      <c r="M106"/>
      <c r="N106"/>
      <c r="O106"/>
      <c r="P106" s="9"/>
      <c r="Q106"/>
      <c r="R106"/>
    </row>
    <row r="109" spans="1:20" s="39" customFormat="1" x14ac:dyDescent="0.25">
      <c r="A109"/>
      <c r="B109"/>
      <c r="C109" s="12"/>
      <c r="D109" s="16"/>
      <c r="E109" s="12"/>
      <c r="F109" s="34"/>
      <c r="G109"/>
      <c r="H109"/>
      <c r="I109"/>
      <c r="J109"/>
      <c r="K109"/>
      <c r="L109"/>
      <c r="M109"/>
      <c r="N109"/>
      <c r="O109"/>
      <c r="P109" s="9"/>
      <c r="Q109"/>
      <c r="R109"/>
    </row>
    <row r="112" spans="1:20" s="2" customFormat="1" x14ac:dyDescent="0.25">
      <c r="A112"/>
      <c r="B112"/>
      <c r="C112" s="12"/>
      <c r="D112" s="16"/>
      <c r="E112" s="12"/>
      <c r="F112" s="34"/>
      <c r="G112"/>
      <c r="H112"/>
      <c r="I112"/>
      <c r="J112"/>
      <c r="K112"/>
      <c r="L112"/>
      <c r="M112"/>
      <c r="N112"/>
      <c r="O112"/>
      <c r="P112" s="9"/>
      <c r="Q112"/>
      <c r="R112"/>
    </row>
    <row r="120" spans="1:18" s="7" customFormat="1" x14ac:dyDescent="0.25">
      <c r="A120"/>
      <c r="B120"/>
      <c r="C120" s="12"/>
      <c r="D120" s="16"/>
      <c r="E120" s="12"/>
      <c r="F120" s="34"/>
      <c r="G120"/>
      <c r="H120"/>
      <c r="I120"/>
      <c r="J120"/>
      <c r="K120"/>
      <c r="L120"/>
      <c r="M120"/>
      <c r="N120"/>
      <c r="O120"/>
      <c r="P120" s="9"/>
      <c r="Q120"/>
      <c r="R120"/>
    </row>
    <row r="126" spans="1:18" s="39" customFormat="1" x14ac:dyDescent="0.25">
      <c r="A126"/>
      <c r="B126"/>
      <c r="C126" s="12"/>
      <c r="D126" s="16"/>
      <c r="E126" s="12"/>
      <c r="F126" s="34"/>
      <c r="G126"/>
      <c r="H126"/>
      <c r="I126"/>
      <c r="J126"/>
      <c r="K126"/>
      <c r="L126"/>
      <c r="M126"/>
      <c r="N126"/>
      <c r="O126"/>
      <c r="P126" s="9"/>
      <c r="Q126"/>
      <c r="R126"/>
    </row>
    <row r="128" spans="1:18" s="39" customFormat="1" x14ac:dyDescent="0.25">
      <c r="A128"/>
      <c r="B128"/>
      <c r="C128" s="12"/>
      <c r="D128" s="16"/>
      <c r="E128" s="12"/>
      <c r="F128" s="34"/>
      <c r="G128"/>
      <c r="H128"/>
      <c r="I128"/>
      <c r="J128"/>
      <c r="K128"/>
      <c r="L128"/>
      <c r="M128"/>
      <c r="N128"/>
      <c r="O128"/>
      <c r="P128" s="9"/>
      <c r="Q128"/>
      <c r="R128"/>
    </row>
    <row r="129" spans="1:18" s="39" customFormat="1" x14ac:dyDescent="0.25">
      <c r="A129"/>
      <c r="B129"/>
      <c r="C129" s="12"/>
      <c r="D129" s="16"/>
      <c r="E129" s="12"/>
      <c r="F129" s="34"/>
      <c r="G129"/>
      <c r="H129"/>
      <c r="I129"/>
      <c r="J129"/>
      <c r="K129"/>
      <c r="L129"/>
      <c r="M129"/>
      <c r="N129"/>
      <c r="O129"/>
      <c r="P129" s="9"/>
      <c r="Q129"/>
      <c r="R129"/>
    </row>
    <row r="131" spans="1:18" s="39" customFormat="1" x14ac:dyDescent="0.25">
      <c r="A131"/>
      <c r="B131"/>
      <c r="C131" s="12"/>
      <c r="D131" s="16"/>
      <c r="E131" s="12"/>
      <c r="F131" s="34"/>
      <c r="G131"/>
      <c r="H131"/>
      <c r="I131"/>
      <c r="J131"/>
      <c r="K131"/>
      <c r="L131"/>
      <c r="M131"/>
      <c r="N131"/>
      <c r="O131"/>
      <c r="P131" s="9"/>
      <c r="Q131"/>
      <c r="R131"/>
    </row>
    <row r="132" spans="1:18" s="39" customFormat="1" x14ac:dyDescent="0.25">
      <c r="A132"/>
      <c r="B132"/>
      <c r="C132" s="12"/>
      <c r="D132" s="16"/>
      <c r="E132" s="12"/>
      <c r="F132" s="34"/>
      <c r="G132"/>
      <c r="H132"/>
      <c r="I132"/>
      <c r="J132"/>
      <c r="K132"/>
      <c r="L132"/>
      <c r="M132"/>
      <c r="N132"/>
      <c r="O132"/>
      <c r="P132" s="9"/>
      <c r="Q132"/>
      <c r="R132"/>
    </row>
    <row r="134" spans="1:18" s="39" customFormat="1" x14ac:dyDescent="0.25">
      <c r="A134"/>
      <c r="B134"/>
      <c r="C134" s="12"/>
      <c r="D134" s="16"/>
      <c r="E134" s="12"/>
      <c r="F134" s="34"/>
      <c r="G134"/>
      <c r="H134"/>
      <c r="I134"/>
      <c r="J134"/>
      <c r="K134"/>
      <c r="L134"/>
      <c r="M134"/>
      <c r="N134"/>
      <c r="O134"/>
      <c r="P134" s="9"/>
      <c r="Q134"/>
      <c r="R134"/>
    </row>
    <row r="135" spans="1:18" s="7" customFormat="1" x14ac:dyDescent="0.25">
      <c r="A135"/>
      <c r="B135"/>
      <c r="C135" s="12"/>
      <c r="D135" s="16"/>
      <c r="E135" s="12"/>
      <c r="F135" s="34"/>
      <c r="G135"/>
      <c r="H135"/>
      <c r="I135"/>
      <c r="J135"/>
      <c r="K135"/>
      <c r="L135"/>
      <c r="M135"/>
      <c r="N135"/>
      <c r="O135"/>
      <c r="P135" s="9"/>
      <c r="Q135"/>
      <c r="R135"/>
    </row>
    <row r="136" spans="1:18" s="39" customFormat="1" x14ac:dyDescent="0.25">
      <c r="A136"/>
      <c r="B136"/>
      <c r="C136" s="12"/>
      <c r="D136" s="16"/>
      <c r="E136" s="12"/>
      <c r="F136" s="34"/>
      <c r="G136"/>
      <c r="H136"/>
      <c r="I136"/>
      <c r="J136"/>
      <c r="K136"/>
      <c r="L136"/>
      <c r="M136"/>
      <c r="N136"/>
      <c r="O136"/>
      <c r="P136" s="9"/>
      <c r="Q136"/>
      <c r="R136"/>
    </row>
    <row r="141" spans="1:18" s="39" customFormat="1" x14ac:dyDescent="0.25">
      <c r="A141"/>
      <c r="B141"/>
      <c r="C141" s="12"/>
      <c r="D141" s="16"/>
      <c r="E141" s="12"/>
      <c r="F141" s="34"/>
      <c r="G141"/>
      <c r="H141"/>
      <c r="I141"/>
      <c r="J141"/>
      <c r="K141"/>
      <c r="L141"/>
      <c r="M141"/>
      <c r="N141"/>
      <c r="O141"/>
      <c r="P141" s="9"/>
      <c r="Q141"/>
      <c r="R141"/>
    </row>
    <row r="145" spans="1:18" s="39" customFormat="1" x14ac:dyDescent="0.25">
      <c r="A145"/>
      <c r="B145"/>
      <c r="C145" s="12"/>
      <c r="D145" s="16"/>
      <c r="E145" s="12"/>
      <c r="F145" s="34"/>
      <c r="G145"/>
      <c r="H145"/>
      <c r="I145"/>
      <c r="J145"/>
      <c r="K145"/>
      <c r="L145"/>
      <c r="M145"/>
      <c r="N145"/>
      <c r="O145"/>
      <c r="P145" s="9"/>
      <c r="Q145"/>
      <c r="R145"/>
    </row>
    <row r="146" spans="1:18" s="39" customFormat="1" x14ac:dyDescent="0.25">
      <c r="A146"/>
      <c r="B146"/>
      <c r="C146" s="12"/>
      <c r="D146" s="16"/>
      <c r="E146" s="12"/>
      <c r="F146" s="34"/>
      <c r="G146"/>
      <c r="H146"/>
      <c r="I146"/>
      <c r="J146"/>
      <c r="K146"/>
      <c r="L146"/>
      <c r="M146"/>
      <c r="N146"/>
      <c r="O146"/>
      <c r="P146" s="9"/>
      <c r="Q146"/>
      <c r="R146"/>
    </row>
    <row r="148" spans="1:18" s="39" customFormat="1" x14ac:dyDescent="0.25">
      <c r="A148"/>
      <c r="B148"/>
      <c r="C148" s="12"/>
      <c r="D148" s="16"/>
      <c r="E148" s="12"/>
      <c r="F148" s="34"/>
      <c r="G148"/>
      <c r="H148"/>
      <c r="I148"/>
      <c r="J148"/>
      <c r="K148"/>
      <c r="L148"/>
      <c r="M148"/>
      <c r="N148"/>
      <c r="O148"/>
      <c r="P148" s="9"/>
      <c r="Q148"/>
      <c r="R148"/>
    </row>
    <row r="150" spans="1:18" s="39" customFormat="1" x14ac:dyDescent="0.25">
      <c r="A150"/>
      <c r="B150"/>
      <c r="C150" s="12"/>
      <c r="D150" s="16"/>
      <c r="E150" s="12"/>
      <c r="F150" s="34"/>
      <c r="G150"/>
      <c r="H150"/>
      <c r="I150"/>
      <c r="J150"/>
      <c r="K150"/>
      <c r="L150"/>
      <c r="M150"/>
      <c r="N150"/>
      <c r="O150"/>
      <c r="P150" s="9"/>
      <c r="Q150"/>
      <c r="R150"/>
    </row>
    <row r="151" spans="1:18" s="39" customFormat="1" x14ac:dyDescent="0.25">
      <c r="A151"/>
      <c r="B151"/>
      <c r="C151" s="12"/>
      <c r="D151" s="16"/>
      <c r="E151" s="12"/>
      <c r="F151" s="34"/>
      <c r="G151"/>
      <c r="H151"/>
      <c r="I151"/>
      <c r="J151"/>
      <c r="K151"/>
      <c r="L151"/>
      <c r="M151"/>
      <c r="N151"/>
      <c r="O151"/>
      <c r="P151" s="9"/>
      <c r="Q151"/>
      <c r="R151"/>
    </row>
    <row r="155" spans="1:18" s="39" customFormat="1" x14ac:dyDescent="0.25">
      <c r="A155"/>
      <c r="B155"/>
      <c r="C155" s="12"/>
      <c r="D155" s="16"/>
      <c r="E155" s="12"/>
      <c r="F155" s="34"/>
      <c r="G155"/>
      <c r="H155"/>
      <c r="I155"/>
      <c r="J155"/>
      <c r="K155"/>
      <c r="L155"/>
      <c r="M155"/>
      <c r="N155"/>
      <c r="O155"/>
      <c r="P155" s="9"/>
      <c r="Q155"/>
      <c r="R155"/>
    </row>
    <row r="157" spans="1:18" s="39" customFormat="1" x14ac:dyDescent="0.25">
      <c r="A157"/>
      <c r="B157"/>
      <c r="C157" s="12"/>
      <c r="D157" s="16"/>
      <c r="E157" s="12"/>
      <c r="F157" s="34"/>
      <c r="G157"/>
      <c r="H157"/>
      <c r="I157"/>
      <c r="J157"/>
      <c r="K157"/>
      <c r="L157"/>
      <c r="M157"/>
      <c r="N157"/>
      <c r="O157"/>
      <c r="P157" s="9"/>
      <c r="Q157"/>
      <c r="R157"/>
    </row>
    <row r="158" spans="1:18" s="39" customFormat="1" x14ac:dyDescent="0.25">
      <c r="A158"/>
      <c r="B158"/>
      <c r="C158" s="12"/>
      <c r="D158" s="16"/>
      <c r="E158" s="12"/>
      <c r="F158" s="34"/>
      <c r="G158"/>
      <c r="H158"/>
      <c r="I158"/>
      <c r="J158"/>
      <c r="K158"/>
      <c r="L158"/>
      <c r="M158"/>
      <c r="N158"/>
      <c r="O158"/>
      <c r="P158" s="9"/>
      <c r="Q158"/>
      <c r="R158"/>
    </row>
    <row r="160" spans="1:18" s="7" customFormat="1" x14ac:dyDescent="0.25">
      <c r="A160"/>
      <c r="B160"/>
      <c r="C160" s="12"/>
      <c r="D160" s="16"/>
      <c r="E160" s="12"/>
      <c r="F160" s="34"/>
      <c r="G160"/>
      <c r="H160"/>
      <c r="I160"/>
      <c r="J160"/>
      <c r="K160"/>
      <c r="L160"/>
      <c r="M160"/>
      <c r="N160"/>
      <c r="O160"/>
      <c r="P160" s="9"/>
      <c r="Q160"/>
      <c r="R160"/>
    </row>
    <row r="164" spans="1:18" s="39" customFormat="1" x14ac:dyDescent="0.25">
      <c r="A164"/>
      <c r="B164"/>
      <c r="C164" s="12"/>
      <c r="D164" s="16"/>
      <c r="E164" s="12"/>
      <c r="F164" s="34"/>
      <c r="G164"/>
      <c r="H164"/>
      <c r="I164"/>
      <c r="J164"/>
      <c r="K164"/>
      <c r="L164"/>
      <c r="M164"/>
      <c r="N164"/>
      <c r="O164"/>
      <c r="P164" s="9"/>
      <c r="Q164"/>
      <c r="R164"/>
    </row>
    <row r="166" spans="1:18" s="39" customFormat="1" x14ac:dyDescent="0.25">
      <c r="A166"/>
      <c r="B166"/>
      <c r="C166" s="12"/>
      <c r="D166" s="16"/>
      <c r="E166" s="12"/>
      <c r="F166" s="34"/>
      <c r="G166"/>
      <c r="H166"/>
      <c r="I166"/>
      <c r="J166"/>
      <c r="K166"/>
      <c r="L166"/>
      <c r="M166"/>
      <c r="N166"/>
      <c r="O166"/>
      <c r="P166" s="9"/>
      <c r="Q166"/>
      <c r="R166"/>
    </row>
    <row r="167" spans="1:18" s="39" customFormat="1" x14ac:dyDescent="0.25">
      <c r="A167"/>
      <c r="B167"/>
      <c r="C167" s="12"/>
      <c r="D167" s="16"/>
      <c r="E167" s="12"/>
      <c r="F167" s="34"/>
      <c r="G167"/>
      <c r="H167"/>
      <c r="I167"/>
      <c r="J167"/>
      <c r="K167"/>
      <c r="L167"/>
      <c r="M167"/>
      <c r="N167"/>
      <c r="O167"/>
      <c r="P167" s="9"/>
      <c r="Q167"/>
      <c r="R167"/>
    </row>
    <row r="169" spans="1:18" s="39" customFormat="1" x14ac:dyDescent="0.25">
      <c r="A169"/>
      <c r="B169"/>
      <c r="C169" s="12"/>
      <c r="D169" s="16"/>
      <c r="E169" s="12"/>
      <c r="F169" s="34"/>
      <c r="G169"/>
      <c r="H169"/>
      <c r="I169"/>
      <c r="J169"/>
      <c r="K169"/>
      <c r="L169"/>
      <c r="M169"/>
      <c r="N169"/>
      <c r="O169"/>
      <c r="P169" s="9"/>
      <c r="Q169"/>
      <c r="R169"/>
    </row>
    <row r="171" spans="1:18" s="39" customFormat="1" x14ac:dyDescent="0.25">
      <c r="A171"/>
      <c r="B171"/>
      <c r="C171" s="12"/>
      <c r="D171" s="16"/>
      <c r="E171" s="12"/>
      <c r="F171" s="34"/>
      <c r="G171"/>
      <c r="H171"/>
      <c r="I171"/>
      <c r="J171"/>
      <c r="K171"/>
      <c r="L171"/>
      <c r="M171"/>
      <c r="N171"/>
      <c r="O171"/>
      <c r="P171" s="9"/>
      <c r="Q171"/>
      <c r="R171"/>
    </row>
    <row r="174" spans="1:18" s="35" customFormat="1" x14ac:dyDescent="0.25">
      <c r="A174"/>
      <c r="B174"/>
      <c r="C174" s="12"/>
      <c r="D174" s="16"/>
      <c r="E174" s="12"/>
      <c r="F174" s="34"/>
      <c r="G174"/>
      <c r="H174"/>
      <c r="I174"/>
      <c r="J174"/>
      <c r="K174"/>
      <c r="L174"/>
      <c r="M174"/>
      <c r="N174"/>
      <c r="O174"/>
      <c r="P174" s="9"/>
      <c r="Q174"/>
      <c r="R174"/>
    </row>
    <row r="176" spans="1:18" s="7" customFormat="1" x14ac:dyDescent="0.25">
      <c r="A176"/>
      <c r="B176"/>
      <c r="C176" s="12"/>
      <c r="D176" s="16"/>
      <c r="E176" s="12"/>
      <c r="F176" s="34"/>
      <c r="G176"/>
      <c r="H176"/>
      <c r="I176"/>
      <c r="J176"/>
      <c r="K176"/>
      <c r="L176"/>
      <c r="M176"/>
      <c r="N176"/>
      <c r="O176"/>
      <c r="P176" s="9"/>
      <c r="Q176"/>
      <c r="R176"/>
    </row>
    <row r="187" spans="1:18" s="39" customFormat="1" x14ac:dyDescent="0.25">
      <c r="A187"/>
      <c r="B187"/>
      <c r="C187" s="12"/>
      <c r="D187" s="16"/>
      <c r="E187" s="12"/>
      <c r="F187" s="34"/>
      <c r="G187"/>
      <c r="H187"/>
      <c r="I187"/>
      <c r="J187"/>
      <c r="K187"/>
      <c r="L187"/>
      <c r="M187"/>
      <c r="N187"/>
      <c r="O187"/>
      <c r="P187" s="9"/>
      <c r="Q187"/>
      <c r="R187"/>
    </row>
    <row r="189" spans="1:18" s="39" customFormat="1" x14ac:dyDescent="0.25">
      <c r="A189"/>
      <c r="B189"/>
      <c r="C189" s="12"/>
      <c r="D189" s="16"/>
      <c r="E189" s="12"/>
      <c r="F189" s="34"/>
      <c r="G189"/>
      <c r="H189"/>
      <c r="I189"/>
      <c r="J189"/>
      <c r="K189"/>
      <c r="L189"/>
      <c r="M189"/>
      <c r="N189"/>
      <c r="O189"/>
      <c r="P189" s="9"/>
      <c r="Q189"/>
      <c r="R189"/>
    </row>
    <row r="192" spans="1:18" s="39" customFormat="1" x14ac:dyDescent="0.25">
      <c r="A192"/>
      <c r="B192"/>
      <c r="C192" s="12"/>
      <c r="D192" s="16"/>
      <c r="E192" s="12"/>
      <c r="F192" s="34"/>
      <c r="G192"/>
      <c r="H192"/>
      <c r="I192"/>
      <c r="J192"/>
      <c r="K192"/>
      <c r="L192"/>
      <c r="M192"/>
      <c r="N192"/>
      <c r="O192"/>
      <c r="P192" s="9"/>
      <c r="Q192"/>
      <c r="R192"/>
    </row>
    <row r="193" spans="1:18" s="39" customFormat="1" x14ac:dyDescent="0.25">
      <c r="A193"/>
      <c r="B193"/>
      <c r="C193" s="12"/>
      <c r="D193" s="16"/>
      <c r="E193" s="12"/>
      <c r="F193" s="34"/>
      <c r="G193"/>
      <c r="H193"/>
      <c r="I193"/>
      <c r="J193"/>
      <c r="K193"/>
      <c r="L193"/>
      <c r="M193"/>
      <c r="N193"/>
      <c r="O193"/>
      <c r="P193" s="9"/>
      <c r="Q193"/>
      <c r="R193"/>
    </row>
    <row r="194" spans="1:18" s="39" customFormat="1" x14ac:dyDescent="0.25">
      <c r="A194"/>
      <c r="B194"/>
      <c r="C194" s="12"/>
      <c r="D194" s="16"/>
      <c r="E194" s="12"/>
      <c r="F194" s="34"/>
      <c r="G194"/>
      <c r="H194"/>
      <c r="I194"/>
      <c r="J194"/>
      <c r="K194"/>
      <c r="L194"/>
      <c r="M194"/>
      <c r="N194"/>
      <c r="O194"/>
      <c r="P194" s="9"/>
      <c r="Q194"/>
      <c r="R194"/>
    </row>
    <row r="195" spans="1:18" s="9" customFormat="1" x14ac:dyDescent="0.25">
      <c r="A195"/>
      <c r="B195"/>
      <c r="C195" s="12"/>
      <c r="D195" s="16"/>
      <c r="E195" s="12"/>
      <c r="F195" s="34"/>
      <c r="G195"/>
      <c r="H195"/>
      <c r="I195"/>
      <c r="J195"/>
      <c r="K195"/>
      <c r="L195"/>
      <c r="M195"/>
      <c r="N195"/>
      <c r="O195"/>
      <c r="Q195"/>
      <c r="R195"/>
    </row>
    <row r="196" spans="1:18" s="9" customFormat="1" x14ac:dyDescent="0.25">
      <c r="A196"/>
      <c r="B196"/>
      <c r="C196" s="12"/>
      <c r="D196" s="16"/>
      <c r="E196" s="12"/>
      <c r="F196" s="34"/>
      <c r="G196"/>
      <c r="H196"/>
      <c r="I196"/>
      <c r="J196"/>
      <c r="K196"/>
      <c r="L196"/>
      <c r="M196"/>
      <c r="N196"/>
      <c r="O196"/>
      <c r="Q196"/>
      <c r="R196"/>
    </row>
    <row r="197" spans="1:18" s="10" customFormat="1" x14ac:dyDescent="0.25">
      <c r="A197"/>
      <c r="B197"/>
      <c r="C197" s="12"/>
      <c r="D197" s="16"/>
      <c r="E197" s="12"/>
      <c r="F197" s="34"/>
      <c r="G197"/>
      <c r="H197"/>
      <c r="I197"/>
      <c r="J197"/>
      <c r="K197"/>
      <c r="L197"/>
      <c r="M197"/>
      <c r="N197"/>
      <c r="O197"/>
      <c r="P197" s="9"/>
      <c r="Q197"/>
      <c r="R197"/>
    </row>
    <row r="198" spans="1:18" s="10" customFormat="1" x14ac:dyDescent="0.25">
      <c r="A198"/>
      <c r="B198"/>
      <c r="C198" s="12"/>
      <c r="D198" s="16"/>
      <c r="E198" s="12"/>
      <c r="F198" s="34"/>
      <c r="G198"/>
      <c r="H198"/>
      <c r="I198"/>
      <c r="J198"/>
      <c r="K198"/>
      <c r="L198"/>
      <c r="M198"/>
      <c r="N198"/>
      <c r="O198"/>
      <c r="P198" s="9"/>
      <c r="Q198"/>
      <c r="R198"/>
    </row>
    <row r="199" spans="1:18" s="39" customFormat="1" x14ac:dyDescent="0.25">
      <c r="A199"/>
      <c r="B199"/>
      <c r="C199" s="12"/>
      <c r="D199" s="16"/>
      <c r="E199" s="12"/>
      <c r="F199" s="34"/>
      <c r="G199"/>
      <c r="H199"/>
      <c r="I199"/>
      <c r="J199"/>
      <c r="K199"/>
      <c r="L199"/>
      <c r="M199"/>
      <c r="N199"/>
      <c r="O199"/>
      <c r="P199" s="9"/>
      <c r="Q199"/>
      <c r="R199"/>
    </row>
    <row r="201" spans="1:18" s="39" customFormat="1" x14ac:dyDescent="0.25">
      <c r="A201"/>
      <c r="B201"/>
      <c r="C201" s="12"/>
      <c r="D201" s="16"/>
      <c r="E201" s="12"/>
      <c r="F201" s="34"/>
      <c r="G201"/>
      <c r="H201"/>
      <c r="I201"/>
      <c r="J201"/>
      <c r="K201"/>
      <c r="L201"/>
      <c r="M201"/>
      <c r="N201"/>
      <c r="O201"/>
      <c r="P201" s="9"/>
      <c r="Q201"/>
      <c r="R201"/>
    </row>
    <row r="216" spans="1:18" s="39" customFormat="1" x14ac:dyDescent="0.25">
      <c r="A216"/>
      <c r="B216"/>
      <c r="C216" s="12"/>
      <c r="D216" s="16"/>
      <c r="E216" s="12"/>
      <c r="F216" s="34"/>
      <c r="G216"/>
      <c r="H216"/>
      <c r="I216"/>
      <c r="J216"/>
      <c r="K216"/>
      <c r="L216"/>
      <c r="M216"/>
      <c r="N216"/>
      <c r="O216"/>
      <c r="P216" s="9"/>
      <c r="Q216"/>
      <c r="R216"/>
    </row>
    <row r="259" spans="1:18" s="7" customFormat="1" x14ac:dyDescent="0.25">
      <c r="A259"/>
      <c r="B259"/>
      <c r="C259" s="12"/>
      <c r="D259" s="16"/>
      <c r="E259" s="12"/>
      <c r="F259" s="34"/>
      <c r="G259"/>
      <c r="H259"/>
      <c r="I259"/>
      <c r="J259"/>
      <c r="K259"/>
      <c r="L259"/>
      <c r="M259"/>
      <c r="N259"/>
      <c r="O259"/>
      <c r="P259" s="9"/>
      <c r="Q259"/>
      <c r="R259"/>
    </row>
    <row r="264" spans="1:18" s="7" customFormat="1" x14ac:dyDescent="0.25">
      <c r="A264"/>
      <c r="B264"/>
      <c r="C264" s="12"/>
      <c r="D264" s="16"/>
      <c r="E264" s="12"/>
      <c r="F264" s="34"/>
      <c r="G264"/>
      <c r="H264"/>
      <c r="I264"/>
      <c r="J264"/>
      <c r="K264"/>
      <c r="L264"/>
      <c r="M264"/>
      <c r="N264"/>
      <c r="O264"/>
      <c r="P264" s="9"/>
      <c r="Q264"/>
      <c r="R264"/>
    </row>
    <row r="271" spans="1:18" s="39" customFormat="1" x14ac:dyDescent="0.25">
      <c r="A271"/>
      <c r="B271"/>
      <c r="C271" s="12"/>
      <c r="D271" s="16"/>
      <c r="E271" s="12"/>
      <c r="F271" s="34"/>
      <c r="G271"/>
      <c r="H271"/>
      <c r="I271"/>
      <c r="J271"/>
      <c r="K271"/>
      <c r="L271"/>
      <c r="M271"/>
      <c r="N271"/>
      <c r="O271"/>
      <c r="P271" s="9"/>
      <c r="Q271"/>
      <c r="R271"/>
    </row>
    <row r="272" spans="1:18" s="39" customFormat="1" x14ac:dyDescent="0.25">
      <c r="A272"/>
      <c r="B272"/>
      <c r="C272" s="12"/>
      <c r="D272" s="16"/>
      <c r="E272" s="12"/>
      <c r="F272" s="34"/>
      <c r="G272"/>
      <c r="H272"/>
      <c r="I272"/>
      <c r="J272"/>
      <c r="K272"/>
      <c r="L272"/>
      <c r="M272"/>
      <c r="N272"/>
      <c r="O272"/>
      <c r="P272" s="9"/>
      <c r="Q272"/>
      <c r="R272"/>
    </row>
    <row r="273" spans="1:20" s="39" customFormat="1" x14ac:dyDescent="0.25">
      <c r="A273"/>
      <c r="B273"/>
      <c r="C273" s="12"/>
      <c r="D273" s="16"/>
      <c r="E273" s="12"/>
      <c r="F273" s="34"/>
      <c r="G273"/>
      <c r="H273"/>
      <c r="I273"/>
      <c r="J273"/>
      <c r="K273"/>
      <c r="L273"/>
      <c r="M273"/>
      <c r="N273"/>
      <c r="O273"/>
      <c r="P273" s="9"/>
      <c r="Q273"/>
      <c r="R273"/>
    </row>
    <row r="274" spans="1:20" s="33" customFormat="1" x14ac:dyDescent="0.25">
      <c r="A274"/>
      <c r="B274"/>
      <c r="C274" s="12"/>
      <c r="D274" s="16"/>
      <c r="E274" s="12"/>
      <c r="F274" s="34"/>
      <c r="G274"/>
      <c r="H274"/>
      <c r="I274"/>
      <c r="J274"/>
      <c r="K274"/>
      <c r="L274"/>
      <c r="M274"/>
      <c r="N274"/>
      <c r="O274"/>
      <c r="P274" s="9"/>
      <c r="Q274"/>
      <c r="R274"/>
    </row>
    <row r="275" spans="1:20" s="39" customFormat="1" x14ac:dyDescent="0.25">
      <c r="A275"/>
      <c r="B275"/>
      <c r="C275" s="12"/>
      <c r="D275" s="16"/>
      <c r="E275" s="12"/>
      <c r="F275" s="34"/>
      <c r="G275"/>
      <c r="H275"/>
      <c r="I275"/>
      <c r="J275"/>
      <c r="K275"/>
      <c r="L275"/>
      <c r="M275"/>
      <c r="N275"/>
      <c r="O275"/>
      <c r="P275" s="9"/>
      <c r="Q275"/>
      <c r="R275"/>
    </row>
    <row r="276" spans="1:20" s="39" customFormat="1" x14ac:dyDescent="0.25">
      <c r="A276"/>
      <c r="B276"/>
      <c r="C276" s="12"/>
      <c r="D276" s="16"/>
      <c r="E276" s="12"/>
      <c r="F276" s="34"/>
      <c r="G276"/>
      <c r="H276"/>
      <c r="I276"/>
      <c r="J276"/>
      <c r="K276"/>
      <c r="L276"/>
      <c r="M276"/>
      <c r="N276"/>
      <c r="O276"/>
      <c r="P276" s="9"/>
      <c r="Q276"/>
      <c r="R276"/>
    </row>
    <row r="277" spans="1:20" s="39" customFormat="1" x14ac:dyDescent="0.25">
      <c r="A277"/>
      <c r="B277"/>
      <c r="C277" s="12"/>
      <c r="D277" s="16"/>
      <c r="E277" s="12"/>
      <c r="F277" s="34"/>
      <c r="G277"/>
      <c r="H277"/>
      <c r="I277"/>
      <c r="J277"/>
      <c r="K277"/>
      <c r="L277"/>
      <c r="M277"/>
      <c r="N277"/>
      <c r="O277"/>
      <c r="P277" s="9"/>
      <c r="Q277"/>
      <c r="R277"/>
    </row>
    <row r="278" spans="1:20" s="39" customFormat="1" x14ac:dyDescent="0.25">
      <c r="A278"/>
      <c r="B278"/>
      <c r="C278" s="12"/>
      <c r="D278" s="16"/>
      <c r="E278" s="12"/>
      <c r="F278" s="34"/>
      <c r="G278"/>
      <c r="H278"/>
      <c r="I278"/>
      <c r="J278"/>
      <c r="K278"/>
      <c r="L278"/>
      <c r="M278"/>
      <c r="N278"/>
      <c r="O278"/>
      <c r="P278" s="9"/>
      <c r="Q278"/>
      <c r="R278"/>
    </row>
    <row r="279" spans="1:20" s="39" customFormat="1" x14ac:dyDescent="0.25">
      <c r="A279"/>
      <c r="B279"/>
      <c r="C279" s="12"/>
      <c r="D279" s="16"/>
      <c r="E279" s="12"/>
      <c r="F279" s="34"/>
      <c r="G279"/>
      <c r="H279"/>
      <c r="I279"/>
      <c r="J279"/>
      <c r="K279"/>
      <c r="L279"/>
      <c r="M279"/>
      <c r="N279"/>
      <c r="O279"/>
      <c r="P279" s="9"/>
      <c r="Q279"/>
      <c r="R279"/>
    </row>
    <row r="283" spans="1:20" s="39" customFormat="1" x14ac:dyDescent="0.25">
      <c r="A283"/>
      <c r="B283"/>
      <c r="C283" s="12"/>
      <c r="D283" s="16"/>
      <c r="E283" s="12"/>
      <c r="F283" s="34"/>
      <c r="G283"/>
      <c r="H283"/>
      <c r="I283"/>
      <c r="J283"/>
      <c r="K283"/>
      <c r="L283"/>
      <c r="M283"/>
      <c r="N283"/>
      <c r="O283"/>
      <c r="P283" s="9"/>
      <c r="Q283"/>
      <c r="R283"/>
    </row>
    <row r="284" spans="1:20" s="39" customFormat="1" x14ac:dyDescent="0.25">
      <c r="A284"/>
      <c r="B284"/>
      <c r="C284" s="12"/>
      <c r="D284" s="16"/>
      <c r="E284" s="12"/>
      <c r="F284" s="34"/>
      <c r="G284"/>
      <c r="H284"/>
      <c r="I284"/>
      <c r="J284"/>
      <c r="K284"/>
      <c r="L284"/>
      <c r="M284"/>
      <c r="N284"/>
      <c r="O284"/>
      <c r="P284" s="9"/>
      <c r="Q284"/>
      <c r="R284"/>
    </row>
    <row r="285" spans="1:20" s="39" customFormat="1" x14ac:dyDescent="0.25">
      <c r="A285"/>
      <c r="B285"/>
      <c r="C285" s="12"/>
      <c r="D285" s="16"/>
      <c r="E285" s="12"/>
      <c r="F285" s="34"/>
      <c r="G285"/>
      <c r="H285"/>
      <c r="I285"/>
      <c r="J285"/>
      <c r="K285"/>
      <c r="L285"/>
      <c r="M285"/>
      <c r="N285"/>
      <c r="O285"/>
      <c r="P285" s="9"/>
      <c r="Q285"/>
      <c r="R285"/>
    </row>
    <row r="286" spans="1:20" s="39" customFormat="1" x14ac:dyDescent="0.25">
      <c r="A286"/>
      <c r="B286"/>
      <c r="C286" s="12"/>
      <c r="D286" s="16"/>
      <c r="E286" s="12"/>
      <c r="F286" s="34"/>
      <c r="G286"/>
      <c r="H286"/>
      <c r="I286"/>
      <c r="J286"/>
      <c r="K286"/>
      <c r="L286"/>
      <c r="M286"/>
      <c r="N286"/>
      <c r="O286"/>
      <c r="P286" s="9"/>
      <c r="Q286"/>
      <c r="R286"/>
    </row>
    <row r="287" spans="1:20" ht="15.75" x14ac:dyDescent="0.25">
      <c r="T287" s="44"/>
    </row>
    <row r="290" spans="1:20" s="39" customFormat="1" x14ac:dyDescent="0.25">
      <c r="A290"/>
      <c r="B290"/>
      <c r="C290" s="12"/>
      <c r="D290" s="16"/>
      <c r="E290" s="12"/>
      <c r="F290" s="34"/>
      <c r="G290"/>
      <c r="H290"/>
      <c r="I290"/>
      <c r="J290"/>
      <c r="K290"/>
      <c r="L290"/>
      <c r="M290"/>
      <c r="N290"/>
      <c r="O290"/>
      <c r="P290" s="9"/>
      <c r="Q290"/>
      <c r="R290"/>
    </row>
    <row r="291" spans="1:20" s="39" customFormat="1" ht="15.75" x14ac:dyDescent="0.25">
      <c r="A291"/>
      <c r="B291"/>
      <c r="C291" s="12"/>
      <c r="D291" s="16"/>
      <c r="E291" s="12"/>
      <c r="F291" s="34"/>
      <c r="G291"/>
      <c r="H291"/>
      <c r="I291"/>
      <c r="J291"/>
      <c r="K291"/>
      <c r="L291"/>
      <c r="M291"/>
      <c r="N291"/>
      <c r="O291"/>
      <c r="P291" s="9"/>
      <c r="Q291"/>
      <c r="R291"/>
      <c r="T291" s="42"/>
    </row>
    <row r="292" spans="1:20" s="39" customFormat="1" ht="15.75" x14ac:dyDescent="0.25">
      <c r="A292"/>
      <c r="B292"/>
      <c r="C292" s="12"/>
      <c r="D292" s="16"/>
      <c r="E292" s="12"/>
      <c r="F292" s="34"/>
      <c r="G292"/>
      <c r="H292"/>
      <c r="I292"/>
      <c r="J292"/>
      <c r="K292"/>
      <c r="L292"/>
      <c r="M292"/>
      <c r="N292"/>
      <c r="O292"/>
      <c r="P292" s="9"/>
      <c r="Q292"/>
      <c r="R292"/>
      <c r="T292" s="42"/>
    </row>
    <row r="294" spans="1:20" s="39" customFormat="1" ht="15.75" x14ac:dyDescent="0.25">
      <c r="A294"/>
      <c r="B294"/>
      <c r="C294" s="12"/>
      <c r="D294" s="16"/>
      <c r="E294" s="12"/>
      <c r="F294" s="34"/>
      <c r="G294"/>
      <c r="H294"/>
      <c r="I294"/>
      <c r="J294"/>
      <c r="K294"/>
      <c r="L294"/>
      <c r="M294"/>
      <c r="N294"/>
      <c r="O294"/>
      <c r="P294" s="9"/>
      <c r="Q294"/>
      <c r="R294"/>
      <c r="T294" s="56"/>
    </row>
    <row r="295" spans="1:20" s="39" customFormat="1" x14ac:dyDescent="0.25">
      <c r="A295"/>
      <c r="B295"/>
      <c r="C295" s="12"/>
      <c r="D295" s="16"/>
      <c r="E295" s="12"/>
      <c r="F295" s="34"/>
      <c r="G295"/>
      <c r="H295"/>
      <c r="I295"/>
      <c r="J295"/>
      <c r="K295"/>
      <c r="L295"/>
      <c r="M295"/>
      <c r="N295"/>
      <c r="O295"/>
      <c r="P295" s="9"/>
      <c r="Q295"/>
      <c r="R295"/>
    </row>
    <row r="296" spans="1:20" s="39" customFormat="1" x14ac:dyDescent="0.25">
      <c r="A296"/>
      <c r="B296"/>
      <c r="C296" s="12"/>
      <c r="D296" s="16"/>
      <c r="E296" s="12"/>
      <c r="F296" s="34"/>
      <c r="G296"/>
      <c r="H296"/>
      <c r="I296"/>
      <c r="J296"/>
      <c r="K296"/>
      <c r="L296"/>
      <c r="M296"/>
      <c r="N296"/>
      <c r="O296"/>
      <c r="P296" s="9"/>
      <c r="Q296"/>
      <c r="R296"/>
      <c r="T296" s="53"/>
    </row>
    <row r="297" spans="1:20" s="39" customFormat="1" x14ac:dyDescent="0.25">
      <c r="A297"/>
      <c r="B297"/>
      <c r="C297" s="12"/>
      <c r="D297" s="16"/>
      <c r="E297" s="12"/>
      <c r="F297" s="34"/>
      <c r="G297"/>
      <c r="H297"/>
      <c r="I297"/>
      <c r="J297"/>
      <c r="K297"/>
      <c r="L297"/>
      <c r="M297"/>
      <c r="N297"/>
      <c r="O297"/>
      <c r="P297" s="9"/>
      <c r="Q297"/>
      <c r="R297"/>
    </row>
    <row r="298" spans="1:20" s="39" customFormat="1" x14ac:dyDescent="0.25">
      <c r="A298"/>
      <c r="B298"/>
      <c r="C298" s="12"/>
      <c r="D298" s="16"/>
      <c r="E298" s="12"/>
      <c r="F298" s="34"/>
      <c r="G298"/>
      <c r="H298"/>
      <c r="I298"/>
      <c r="J298"/>
      <c r="K298"/>
      <c r="L298"/>
      <c r="M298"/>
      <c r="N298"/>
      <c r="O298"/>
      <c r="P298" s="9"/>
      <c r="Q298"/>
      <c r="R298"/>
    </row>
    <row r="299" spans="1:20" s="39" customFormat="1" x14ac:dyDescent="0.25">
      <c r="A299"/>
      <c r="B299"/>
      <c r="C299" s="12"/>
      <c r="D299" s="16"/>
      <c r="E299" s="12"/>
      <c r="F299" s="34"/>
      <c r="G299"/>
      <c r="H299"/>
      <c r="I299"/>
      <c r="J299"/>
      <c r="K299"/>
      <c r="L299"/>
      <c r="M299"/>
      <c r="N299"/>
      <c r="O299"/>
      <c r="P299" s="9"/>
      <c r="Q299"/>
      <c r="R299"/>
    </row>
    <row r="300" spans="1:20" s="39" customFormat="1" x14ac:dyDescent="0.25">
      <c r="A300"/>
      <c r="B300"/>
      <c r="C300" s="12"/>
      <c r="D300" s="16"/>
      <c r="E300" s="12"/>
      <c r="F300" s="34"/>
      <c r="G300"/>
      <c r="H300"/>
      <c r="I300"/>
      <c r="J300"/>
      <c r="K300"/>
      <c r="L300"/>
      <c r="M300"/>
      <c r="N300"/>
      <c r="O300"/>
      <c r="P300" s="9"/>
      <c r="Q300"/>
      <c r="R300"/>
    </row>
    <row r="301" spans="1:20" s="39" customFormat="1" x14ac:dyDescent="0.25">
      <c r="A301"/>
      <c r="B301"/>
      <c r="C301" s="12"/>
      <c r="D301" s="16"/>
      <c r="E301" s="12"/>
      <c r="F301" s="34"/>
      <c r="G301"/>
      <c r="H301"/>
      <c r="I301"/>
      <c r="J301"/>
      <c r="K301"/>
      <c r="L301"/>
      <c r="M301"/>
      <c r="N301"/>
      <c r="O301"/>
      <c r="P301" s="9"/>
      <c r="Q301"/>
      <c r="R301"/>
    </row>
    <row r="302" spans="1:20" s="39" customFormat="1" x14ac:dyDescent="0.25">
      <c r="A302"/>
      <c r="B302"/>
      <c r="C302" s="12"/>
      <c r="D302" s="16"/>
      <c r="E302" s="12"/>
      <c r="F302" s="34"/>
      <c r="G302"/>
      <c r="H302"/>
      <c r="I302"/>
      <c r="J302"/>
      <c r="K302"/>
      <c r="L302"/>
      <c r="M302"/>
      <c r="N302"/>
      <c r="O302"/>
      <c r="P302" s="9"/>
      <c r="Q302"/>
      <c r="R302"/>
    </row>
    <row r="303" spans="1:20" s="39" customFormat="1" x14ac:dyDescent="0.25">
      <c r="A303"/>
      <c r="B303"/>
      <c r="C303" s="12"/>
      <c r="D303" s="16"/>
      <c r="E303" s="12"/>
      <c r="F303" s="34"/>
      <c r="G303"/>
      <c r="H303"/>
      <c r="I303"/>
      <c r="J303"/>
      <c r="K303"/>
      <c r="L303"/>
      <c r="M303"/>
      <c r="N303"/>
      <c r="O303"/>
      <c r="P303" s="9"/>
      <c r="Q303"/>
      <c r="R303"/>
    </row>
    <row r="304" spans="1:20" s="39" customFormat="1" x14ac:dyDescent="0.25">
      <c r="A304"/>
      <c r="B304"/>
      <c r="C304" s="12"/>
      <c r="D304" s="16"/>
      <c r="E304" s="12"/>
      <c r="F304" s="34"/>
      <c r="G304"/>
      <c r="H304"/>
      <c r="I304"/>
      <c r="J304"/>
      <c r="K304"/>
      <c r="L304"/>
      <c r="M304"/>
      <c r="N304"/>
      <c r="O304"/>
      <c r="P304" s="9"/>
      <c r="Q304"/>
      <c r="R304"/>
    </row>
    <row r="305" spans="1:18" s="39" customFormat="1" x14ac:dyDescent="0.25">
      <c r="A305"/>
      <c r="B305"/>
      <c r="C305" s="12"/>
      <c r="D305" s="16"/>
      <c r="E305" s="12"/>
      <c r="F305" s="34"/>
      <c r="G305"/>
      <c r="H305"/>
      <c r="I305"/>
      <c r="J305"/>
      <c r="K305"/>
      <c r="L305"/>
      <c r="M305"/>
      <c r="N305"/>
      <c r="O305"/>
      <c r="P305" s="9"/>
      <c r="Q305"/>
      <c r="R305"/>
    </row>
    <row r="306" spans="1:18" s="39" customFormat="1" x14ac:dyDescent="0.25">
      <c r="A306"/>
      <c r="B306"/>
      <c r="C306" s="12"/>
      <c r="D306" s="16"/>
      <c r="E306" s="12"/>
      <c r="F306" s="34"/>
      <c r="G306"/>
      <c r="H306"/>
      <c r="I306"/>
      <c r="J306"/>
      <c r="K306"/>
      <c r="L306"/>
      <c r="M306"/>
      <c r="N306"/>
      <c r="O306"/>
      <c r="P306" s="9"/>
      <c r="Q306"/>
      <c r="R306"/>
    </row>
    <row r="307" spans="1:18" s="39" customFormat="1" x14ac:dyDescent="0.25">
      <c r="A307"/>
      <c r="B307"/>
      <c r="C307" s="12"/>
      <c r="D307" s="16"/>
      <c r="E307" s="12"/>
      <c r="F307" s="34"/>
      <c r="G307"/>
      <c r="H307"/>
      <c r="I307"/>
      <c r="J307"/>
      <c r="K307"/>
      <c r="L307"/>
      <c r="M307"/>
      <c r="N307"/>
      <c r="O307"/>
      <c r="P307" s="9"/>
      <c r="Q307"/>
      <c r="R307"/>
    </row>
    <row r="308" spans="1:18" s="39" customFormat="1" x14ac:dyDescent="0.25">
      <c r="A308"/>
      <c r="B308"/>
      <c r="C308" s="12"/>
      <c r="D308" s="16"/>
      <c r="E308" s="12"/>
      <c r="F308" s="34"/>
      <c r="G308"/>
      <c r="H308"/>
      <c r="I308"/>
      <c r="J308"/>
      <c r="K308"/>
      <c r="L308"/>
      <c r="M308"/>
      <c r="N308"/>
      <c r="O308"/>
      <c r="P308" s="9"/>
      <c r="Q308"/>
      <c r="R308"/>
    </row>
    <row r="309" spans="1:18" ht="15.75" customHeight="1" x14ac:dyDescent="0.25"/>
    <row r="310" spans="1:18" s="39" customFormat="1" ht="15.75" customHeight="1" x14ac:dyDescent="0.25">
      <c r="A310"/>
      <c r="B310"/>
      <c r="C310" s="12"/>
      <c r="D310" s="16"/>
      <c r="E310" s="12"/>
      <c r="F310" s="34"/>
      <c r="G310"/>
      <c r="H310"/>
      <c r="I310"/>
      <c r="J310"/>
      <c r="K310"/>
      <c r="L310"/>
      <c r="M310"/>
      <c r="N310"/>
      <c r="O310"/>
      <c r="P310" s="9"/>
      <c r="Q310"/>
      <c r="R310"/>
    </row>
    <row r="312" spans="1:18" s="39" customFormat="1" x14ac:dyDescent="0.25">
      <c r="A312"/>
      <c r="B312"/>
      <c r="C312" s="12"/>
      <c r="D312" s="16"/>
      <c r="E312" s="12"/>
      <c r="F312" s="34"/>
      <c r="G312"/>
      <c r="H312"/>
      <c r="I312"/>
      <c r="J312"/>
      <c r="K312"/>
      <c r="L312"/>
      <c r="M312"/>
      <c r="N312"/>
      <c r="O312"/>
      <c r="P312" s="9"/>
      <c r="Q312"/>
      <c r="R312"/>
    </row>
    <row r="317" spans="1:18" s="39" customFormat="1" x14ac:dyDescent="0.25">
      <c r="A317"/>
      <c r="B317"/>
      <c r="C317" s="12"/>
      <c r="D317" s="16"/>
      <c r="E317" s="12"/>
      <c r="F317" s="34"/>
      <c r="G317"/>
      <c r="H317"/>
      <c r="I317"/>
      <c r="J317"/>
      <c r="K317"/>
      <c r="L317"/>
      <c r="M317"/>
      <c r="N317"/>
      <c r="O317"/>
      <c r="P317" s="9"/>
      <c r="Q317"/>
      <c r="R317"/>
    </row>
    <row r="318" spans="1:18" s="39" customFormat="1" x14ac:dyDescent="0.25">
      <c r="A318"/>
      <c r="B318"/>
      <c r="C318" s="12"/>
      <c r="D318" s="16"/>
      <c r="E318" s="12"/>
      <c r="F318" s="34"/>
      <c r="G318"/>
      <c r="H318"/>
      <c r="I318"/>
      <c r="J318"/>
      <c r="K318"/>
      <c r="L318"/>
      <c r="M318"/>
      <c r="N318"/>
      <c r="O318"/>
      <c r="P318" s="9"/>
      <c r="Q318"/>
      <c r="R318"/>
    </row>
    <row r="322" spans="1:20" s="7" customFormat="1" x14ac:dyDescent="0.25">
      <c r="A322"/>
      <c r="B322"/>
      <c r="C322" s="12"/>
      <c r="D322" s="16"/>
      <c r="E322" s="12"/>
      <c r="F322" s="34"/>
      <c r="G322"/>
      <c r="H322"/>
      <c r="I322"/>
      <c r="J322"/>
      <c r="K322"/>
      <c r="L322"/>
      <c r="M322"/>
      <c r="N322"/>
      <c r="O322"/>
      <c r="P322" s="9"/>
      <c r="Q322"/>
      <c r="R322"/>
    </row>
    <row r="327" spans="1:20" ht="15.75" x14ac:dyDescent="0.25">
      <c r="T327" s="43"/>
    </row>
    <row r="328" spans="1:20" ht="15.75" x14ac:dyDescent="0.25">
      <c r="T328" s="43"/>
    </row>
    <row r="329" spans="1:20" ht="15.75" x14ac:dyDescent="0.25">
      <c r="T329" s="43"/>
    </row>
    <row r="330" spans="1:20" s="7" customFormat="1" x14ac:dyDescent="0.25">
      <c r="A330"/>
      <c r="B330"/>
      <c r="C330" s="12"/>
      <c r="D330" s="16"/>
      <c r="E330" s="12"/>
      <c r="F330" s="34"/>
      <c r="G330"/>
      <c r="H330"/>
      <c r="I330"/>
      <c r="J330"/>
      <c r="K330"/>
      <c r="L330"/>
      <c r="M330"/>
      <c r="N330"/>
      <c r="O330"/>
      <c r="P330" s="9"/>
      <c r="Q330"/>
      <c r="R330"/>
    </row>
    <row r="331" spans="1:20" ht="15.75" x14ac:dyDescent="0.25">
      <c r="T331" s="43"/>
    </row>
    <row r="346" spans="1:18" s="7" customFormat="1" x14ac:dyDescent="0.25">
      <c r="A346"/>
      <c r="B346"/>
      <c r="C346" s="12"/>
      <c r="D346" s="16"/>
      <c r="E346" s="12"/>
      <c r="F346" s="34"/>
      <c r="G346"/>
      <c r="H346"/>
      <c r="I346"/>
      <c r="J346"/>
      <c r="K346"/>
      <c r="L346"/>
      <c r="M346"/>
      <c r="N346"/>
      <c r="O346"/>
      <c r="P346" s="9"/>
      <c r="Q346"/>
      <c r="R346"/>
    </row>
    <row r="351" spans="1:18" s="35" customFormat="1" x14ac:dyDescent="0.25">
      <c r="A351"/>
      <c r="B351"/>
      <c r="C351" s="12"/>
      <c r="D351" s="16"/>
      <c r="E351" s="12"/>
      <c r="F351" s="34"/>
      <c r="G351"/>
      <c r="H351"/>
      <c r="I351"/>
      <c r="J351"/>
      <c r="K351"/>
      <c r="L351"/>
      <c r="M351"/>
      <c r="N351"/>
      <c r="O351"/>
      <c r="P351" s="9"/>
      <c r="Q351"/>
      <c r="R351"/>
    </row>
    <row r="362" spans="1:18" s="39" customFormat="1" x14ac:dyDescent="0.25">
      <c r="A362"/>
      <c r="B362"/>
      <c r="C362" s="12"/>
      <c r="D362" s="16"/>
      <c r="E362" s="12"/>
      <c r="F362" s="34"/>
      <c r="G362"/>
      <c r="H362"/>
      <c r="I362"/>
      <c r="J362"/>
      <c r="K362"/>
      <c r="L362"/>
      <c r="M362"/>
      <c r="N362"/>
      <c r="O362"/>
      <c r="P362" s="9"/>
      <c r="Q362"/>
      <c r="R362"/>
    </row>
    <row r="363" spans="1:18" s="39" customFormat="1" x14ac:dyDescent="0.25">
      <c r="A363"/>
      <c r="B363"/>
      <c r="C363" s="12"/>
      <c r="D363" s="16"/>
      <c r="E363" s="12"/>
      <c r="F363" s="34"/>
      <c r="G363"/>
      <c r="H363"/>
      <c r="I363"/>
      <c r="J363"/>
      <c r="K363"/>
      <c r="L363"/>
      <c r="M363"/>
      <c r="N363"/>
      <c r="O363"/>
      <c r="P363" s="9"/>
      <c r="Q363"/>
      <c r="R363"/>
    </row>
    <row r="364" spans="1:18" s="39" customFormat="1" x14ac:dyDescent="0.25">
      <c r="A364"/>
      <c r="B364"/>
      <c r="C364" s="12"/>
      <c r="D364" s="16"/>
      <c r="E364" s="12"/>
      <c r="F364" s="34"/>
      <c r="G364"/>
      <c r="H364"/>
      <c r="I364"/>
      <c r="J364"/>
      <c r="K364"/>
      <c r="L364"/>
      <c r="M364"/>
      <c r="N364"/>
      <c r="O364"/>
      <c r="P364" s="9"/>
      <c r="Q364"/>
      <c r="R364"/>
    </row>
    <row r="365" spans="1:18" s="39" customFormat="1" x14ac:dyDescent="0.25">
      <c r="A365"/>
      <c r="B365"/>
      <c r="C365" s="12"/>
      <c r="D365" s="16"/>
      <c r="E365" s="12"/>
      <c r="F365" s="34"/>
      <c r="G365"/>
      <c r="H365"/>
      <c r="I365"/>
      <c r="J365"/>
      <c r="K365"/>
      <c r="L365"/>
      <c r="M365"/>
      <c r="N365"/>
      <c r="O365"/>
      <c r="P365" s="9"/>
      <c r="Q365"/>
      <c r="R365"/>
    </row>
    <row r="366" spans="1:18" s="39" customFormat="1" x14ac:dyDescent="0.25">
      <c r="A366"/>
      <c r="B366"/>
      <c r="C366" s="12"/>
      <c r="D366" s="16"/>
      <c r="E366" s="12"/>
      <c r="F366" s="34"/>
      <c r="G366"/>
      <c r="H366"/>
      <c r="I366"/>
      <c r="J366"/>
      <c r="K366"/>
      <c r="L366"/>
      <c r="M366"/>
      <c r="N366"/>
      <c r="O366"/>
      <c r="P366" s="9"/>
      <c r="Q366"/>
      <c r="R366"/>
    </row>
    <row r="369" spans="1:18" s="39" customFormat="1" x14ac:dyDescent="0.25">
      <c r="A369"/>
      <c r="B369"/>
      <c r="C369" s="12"/>
      <c r="D369" s="16"/>
      <c r="E369" s="12"/>
      <c r="F369" s="34"/>
      <c r="G369"/>
      <c r="H369"/>
      <c r="I369"/>
      <c r="J369"/>
      <c r="K369"/>
      <c r="L369"/>
      <c r="M369"/>
      <c r="N369"/>
      <c r="O369"/>
      <c r="P369" s="9"/>
      <c r="Q369"/>
      <c r="R369"/>
    </row>
    <row r="371" spans="1:18" s="39" customFormat="1" x14ac:dyDescent="0.25">
      <c r="A371"/>
      <c r="B371"/>
      <c r="C371" s="12"/>
      <c r="D371" s="16"/>
      <c r="E371" s="12"/>
      <c r="F371" s="34"/>
      <c r="G371"/>
      <c r="H371"/>
      <c r="I371"/>
      <c r="J371"/>
      <c r="K371"/>
      <c r="L371"/>
      <c r="M371"/>
      <c r="N371"/>
      <c r="O371"/>
      <c r="P371" s="9"/>
      <c r="Q371"/>
      <c r="R371"/>
    </row>
    <row r="372" spans="1:18" s="39" customFormat="1" x14ac:dyDescent="0.25">
      <c r="A372"/>
      <c r="B372"/>
      <c r="C372" s="12"/>
      <c r="D372" s="16"/>
      <c r="E372" s="12"/>
      <c r="F372" s="34"/>
      <c r="G372"/>
      <c r="H372"/>
      <c r="I372"/>
      <c r="J372"/>
      <c r="K372"/>
      <c r="L372"/>
      <c r="M372"/>
      <c r="N372"/>
      <c r="O372"/>
      <c r="P372" s="9"/>
      <c r="Q372"/>
      <c r="R372"/>
    </row>
    <row r="393" spans="1:18" s="39" customFormat="1" x14ac:dyDescent="0.25">
      <c r="A393"/>
      <c r="B393"/>
      <c r="C393" s="12"/>
      <c r="D393" s="16"/>
      <c r="E393" s="12"/>
      <c r="F393" s="34"/>
      <c r="G393"/>
      <c r="H393"/>
      <c r="I393"/>
      <c r="J393"/>
      <c r="K393"/>
      <c r="L393"/>
      <c r="M393"/>
      <c r="N393"/>
      <c r="O393"/>
      <c r="P393" s="9"/>
      <c r="Q393"/>
      <c r="R393"/>
    </row>
    <row r="395" spans="1:18" s="7" customFormat="1" x14ac:dyDescent="0.25">
      <c r="A395"/>
      <c r="B395"/>
      <c r="C395" s="12"/>
      <c r="D395" s="16"/>
      <c r="E395" s="12"/>
      <c r="F395" s="34"/>
      <c r="G395"/>
      <c r="H395"/>
      <c r="I395"/>
      <c r="J395"/>
      <c r="K395"/>
      <c r="L395"/>
      <c r="M395"/>
      <c r="N395"/>
      <c r="O395"/>
      <c r="P395" s="9"/>
      <c r="Q395"/>
      <c r="R395"/>
    </row>
    <row r="401" spans="1:18" s="7" customFormat="1" x14ac:dyDescent="0.25">
      <c r="A401"/>
      <c r="B401"/>
      <c r="C401" s="12"/>
      <c r="D401" s="16"/>
      <c r="E401" s="12"/>
      <c r="F401" s="34"/>
      <c r="G401"/>
      <c r="H401"/>
      <c r="I401"/>
      <c r="J401"/>
      <c r="K401"/>
      <c r="L401"/>
      <c r="M401"/>
      <c r="N401"/>
      <c r="O401"/>
      <c r="P401" s="9"/>
      <c r="Q401"/>
      <c r="R401"/>
    </row>
    <row r="404" spans="1:18" s="39" customFormat="1" x14ac:dyDescent="0.25">
      <c r="A404"/>
      <c r="B404"/>
      <c r="C404" s="12"/>
      <c r="D404" s="16"/>
      <c r="E404" s="12"/>
      <c r="F404" s="34"/>
      <c r="G404"/>
      <c r="H404"/>
      <c r="I404"/>
      <c r="J404"/>
      <c r="K404"/>
      <c r="L404"/>
      <c r="M404"/>
      <c r="N404"/>
      <c r="O404"/>
      <c r="P404" s="9"/>
      <c r="Q404"/>
      <c r="R404"/>
    </row>
    <row r="406" spans="1:18" s="39" customFormat="1" x14ac:dyDescent="0.25">
      <c r="A406"/>
      <c r="B406"/>
      <c r="C406" s="12"/>
      <c r="D406" s="16"/>
      <c r="E406" s="12"/>
      <c r="F406" s="34"/>
      <c r="G406"/>
      <c r="H406"/>
      <c r="I406"/>
      <c r="J406"/>
      <c r="K406"/>
      <c r="L406"/>
      <c r="M406"/>
      <c r="N406"/>
      <c r="O406"/>
      <c r="P406" s="9"/>
      <c r="Q406"/>
      <c r="R406"/>
    </row>
    <row r="407" spans="1:18" s="39" customFormat="1" x14ac:dyDescent="0.25">
      <c r="A407"/>
      <c r="B407"/>
      <c r="C407" s="12"/>
      <c r="D407" s="16"/>
      <c r="E407" s="12"/>
      <c r="F407" s="34"/>
      <c r="G407"/>
      <c r="H407"/>
      <c r="I407"/>
      <c r="J407"/>
      <c r="K407"/>
      <c r="L407"/>
      <c r="M407"/>
      <c r="N407"/>
      <c r="O407"/>
      <c r="P407" s="9"/>
      <c r="Q407"/>
      <c r="R407"/>
    </row>
    <row r="412" spans="1:18" s="7" customFormat="1" x14ac:dyDescent="0.25">
      <c r="A412"/>
      <c r="B412"/>
      <c r="C412" s="12"/>
      <c r="D412" s="16"/>
      <c r="E412" s="12"/>
      <c r="F412" s="34"/>
      <c r="G412"/>
      <c r="H412"/>
      <c r="I412"/>
      <c r="J412"/>
      <c r="K412"/>
      <c r="L412"/>
      <c r="M412"/>
      <c r="N412"/>
      <c r="O412"/>
      <c r="P412" s="9"/>
      <c r="Q412"/>
      <c r="R412"/>
    </row>
    <row r="414" spans="1:18" s="39" customFormat="1" x14ac:dyDescent="0.25">
      <c r="A414"/>
      <c r="B414"/>
      <c r="C414" s="12"/>
      <c r="D414" s="16"/>
      <c r="E414" s="12"/>
      <c r="F414" s="34"/>
      <c r="G414"/>
      <c r="H414"/>
      <c r="I414"/>
      <c r="J414"/>
      <c r="K414"/>
      <c r="L414"/>
      <c r="M414"/>
      <c r="N414"/>
      <c r="O414"/>
      <c r="P414" s="9"/>
      <c r="Q414"/>
      <c r="R414"/>
    </row>
    <row r="415" spans="1:18" s="39" customFormat="1" x14ac:dyDescent="0.25">
      <c r="A415"/>
      <c r="B415"/>
      <c r="C415" s="12"/>
      <c r="D415" s="16"/>
      <c r="E415" s="12"/>
      <c r="F415" s="34"/>
      <c r="G415"/>
      <c r="H415"/>
      <c r="I415"/>
      <c r="J415"/>
      <c r="K415"/>
      <c r="L415"/>
      <c r="M415"/>
      <c r="N415"/>
      <c r="O415"/>
      <c r="P415" s="9"/>
      <c r="Q415"/>
      <c r="R415"/>
    </row>
    <row r="416" spans="1:18" s="39" customFormat="1" x14ac:dyDescent="0.25">
      <c r="A416"/>
      <c r="B416"/>
      <c r="C416" s="12"/>
      <c r="D416" s="16"/>
      <c r="E416" s="12"/>
      <c r="F416" s="34"/>
      <c r="G416"/>
      <c r="H416"/>
      <c r="I416"/>
      <c r="J416"/>
      <c r="K416"/>
      <c r="L416"/>
      <c r="M416"/>
      <c r="N416"/>
      <c r="O416"/>
      <c r="P416" s="9"/>
      <c r="Q416"/>
      <c r="R416"/>
    </row>
    <row r="422" spans="1:18" s="39" customFormat="1" x14ac:dyDescent="0.25">
      <c r="A422"/>
      <c r="B422"/>
      <c r="C422" s="12"/>
      <c r="D422" s="16"/>
      <c r="E422" s="12"/>
      <c r="F422" s="34"/>
      <c r="G422"/>
      <c r="H422"/>
      <c r="I422"/>
      <c r="J422"/>
      <c r="K422"/>
      <c r="L422"/>
      <c r="M422"/>
      <c r="N422"/>
      <c r="O422"/>
      <c r="P422" s="9"/>
      <c r="Q422"/>
      <c r="R422"/>
    </row>
    <row r="423" spans="1:18" s="39" customFormat="1" x14ac:dyDescent="0.25">
      <c r="A423"/>
      <c r="B423"/>
      <c r="C423" s="12"/>
      <c r="D423" s="16"/>
      <c r="E423" s="12"/>
      <c r="F423" s="34"/>
      <c r="G423"/>
      <c r="H423"/>
      <c r="I423"/>
      <c r="J423"/>
      <c r="K423"/>
      <c r="L423"/>
      <c r="M423"/>
      <c r="N423"/>
      <c r="O423"/>
      <c r="P423" s="9"/>
      <c r="Q423"/>
      <c r="R423"/>
    </row>
    <row r="424" spans="1:18" s="39" customFormat="1" x14ac:dyDescent="0.25">
      <c r="A424"/>
      <c r="B424"/>
      <c r="C424" s="12"/>
      <c r="D424" s="16"/>
      <c r="E424" s="12"/>
      <c r="F424" s="34"/>
      <c r="G424"/>
      <c r="H424"/>
      <c r="I424"/>
      <c r="J424"/>
      <c r="K424"/>
      <c r="L424"/>
      <c r="M424"/>
      <c r="N424"/>
      <c r="O424"/>
      <c r="P424" s="9"/>
      <c r="Q424"/>
      <c r="R424"/>
    </row>
    <row r="427" spans="1:18" s="39" customFormat="1" x14ac:dyDescent="0.25">
      <c r="A427"/>
      <c r="B427"/>
      <c r="C427" s="12"/>
      <c r="D427" s="16"/>
      <c r="E427" s="12"/>
      <c r="F427" s="34"/>
      <c r="G427"/>
      <c r="H427"/>
      <c r="I427"/>
      <c r="J427"/>
      <c r="K427"/>
      <c r="L427"/>
      <c r="M427"/>
      <c r="N427"/>
      <c r="O427"/>
      <c r="P427" s="9"/>
      <c r="Q427"/>
      <c r="R427"/>
    </row>
    <row r="429" spans="1:18" s="39" customFormat="1" x14ac:dyDescent="0.25">
      <c r="A429"/>
      <c r="B429"/>
      <c r="C429" s="12"/>
      <c r="D429" s="16"/>
      <c r="E429" s="12"/>
      <c r="F429" s="34"/>
      <c r="G429"/>
      <c r="H429"/>
      <c r="I429"/>
      <c r="J429"/>
      <c r="K429"/>
      <c r="L429"/>
      <c r="M429"/>
      <c r="N429"/>
      <c r="O429"/>
      <c r="P429" s="9"/>
      <c r="Q429"/>
      <c r="R429"/>
    </row>
    <row r="433" spans="1:18" s="39" customFormat="1" x14ac:dyDescent="0.25">
      <c r="A433"/>
      <c r="B433"/>
      <c r="C433" s="12"/>
      <c r="D433" s="16"/>
      <c r="E433" s="12"/>
      <c r="F433" s="34"/>
      <c r="G433"/>
      <c r="H433"/>
      <c r="I433"/>
      <c r="J433"/>
      <c r="K433"/>
      <c r="L433"/>
      <c r="M433"/>
      <c r="N433"/>
      <c r="O433"/>
      <c r="P433" s="9"/>
      <c r="Q433"/>
      <c r="R433"/>
    </row>
    <row r="436" spans="1:18" s="39" customFormat="1" x14ac:dyDescent="0.25">
      <c r="A436"/>
      <c r="B436"/>
      <c r="C436" s="12"/>
      <c r="D436" s="16"/>
      <c r="E436" s="12"/>
      <c r="F436" s="34"/>
      <c r="G436"/>
      <c r="H436"/>
      <c r="I436"/>
      <c r="J436"/>
      <c r="K436"/>
      <c r="L436"/>
      <c r="M436"/>
      <c r="N436"/>
      <c r="O436"/>
      <c r="P436" s="9"/>
      <c r="Q436"/>
      <c r="R436"/>
    </row>
    <row r="442" spans="1:18" s="39" customFormat="1" x14ac:dyDescent="0.25">
      <c r="A442"/>
      <c r="B442"/>
      <c r="C442" s="12"/>
      <c r="D442" s="16"/>
      <c r="E442" s="12"/>
      <c r="F442" s="34"/>
      <c r="G442"/>
      <c r="H442"/>
      <c r="I442"/>
      <c r="J442"/>
      <c r="K442"/>
      <c r="L442"/>
      <c r="M442"/>
      <c r="N442"/>
      <c r="O442"/>
      <c r="P442" s="9"/>
      <c r="Q442"/>
      <c r="R442"/>
    </row>
    <row r="446" spans="1:18" s="39" customFormat="1" x14ac:dyDescent="0.25">
      <c r="A446"/>
      <c r="B446"/>
      <c r="C446" s="12"/>
      <c r="D446" s="16"/>
      <c r="E446" s="12"/>
      <c r="F446" s="34"/>
      <c r="G446"/>
      <c r="H446"/>
      <c r="I446"/>
      <c r="J446"/>
      <c r="K446"/>
      <c r="L446"/>
      <c r="M446"/>
      <c r="N446"/>
      <c r="O446"/>
      <c r="P446" s="9"/>
      <c r="Q446"/>
      <c r="R446"/>
    </row>
    <row r="452" spans="1:18" s="39" customFormat="1" x14ac:dyDescent="0.25">
      <c r="A452"/>
      <c r="B452"/>
      <c r="C452" s="12"/>
      <c r="D452" s="16"/>
      <c r="E452" s="12"/>
      <c r="F452" s="34"/>
      <c r="G452"/>
      <c r="H452"/>
      <c r="I452"/>
      <c r="J452"/>
      <c r="K452"/>
      <c r="L452"/>
      <c r="M452"/>
      <c r="N452"/>
      <c r="O452"/>
      <c r="P452" s="9"/>
      <c r="Q452"/>
      <c r="R452"/>
    </row>
    <row r="555" spans="1:18" s="7" customFormat="1" x14ac:dyDescent="0.25">
      <c r="A555"/>
      <c r="B555"/>
      <c r="C555" s="12"/>
      <c r="D555" s="16"/>
      <c r="E555" s="12"/>
      <c r="F555" s="34"/>
      <c r="G555"/>
      <c r="H555"/>
      <c r="I555"/>
      <c r="J555"/>
      <c r="K555"/>
      <c r="L555"/>
      <c r="M555"/>
      <c r="N555"/>
      <c r="O555"/>
      <c r="P555" s="9"/>
      <c r="Q555"/>
      <c r="R555"/>
    </row>
    <row r="569" spans="1:18" s="7" customFormat="1" x14ac:dyDescent="0.25">
      <c r="A569"/>
      <c r="B569"/>
      <c r="C569" s="12"/>
      <c r="D569" s="16"/>
      <c r="E569" s="12"/>
      <c r="F569" s="34"/>
      <c r="G569"/>
      <c r="H569"/>
      <c r="I569"/>
      <c r="J569"/>
      <c r="K569"/>
      <c r="L569"/>
      <c r="M569"/>
      <c r="N569"/>
      <c r="O569"/>
      <c r="P569" s="9"/>
      <c r="Q569"/>
      <c r="R569"/>
    </row>
    <row r="576" spans="1:18" s="7" customFormat="1" x14ac:dyDescent="0.25">
      <c r="A576"/>
      <c r="B576"/>
      <c r="C576" s="12"/>
      <c r="D576" s="16"/>
      <c r="E576" s="12"/>
      <c r="F576" s="34"/>
      <c r="G576"/>
      <c r="H576"/>
      <c r="I576"/>
      <c r="J576"/>
      <c r="K576"/>
      <c r="L576"/>
      <c r="M576"/>
      <c r="N576"/>
      <c r="O576"/>
      <c r="P576" s="9"/>
      <c r="Q576"/>
      <c r="R576"/>
    </row>
    <row r="577" spans="1:18" s="37" customFormat="1" x14ac:dyDescent="0.25">
      <c r="A577"/>
      <c r="B577"/>
      <c r="C577" s="12"/>
      <c r="D577" s="16"/>
      <c r="E577" s="12"/>
      <c r="F577" s="34"/>
      <c r="G577"/>
      <c r="H577"/>
      <c r="I577"/>
      <c r="J577"/>
      <c r="K577"/>
      <c r="L577"/>
      <c r="M577"/>
      <c r="N577"/>
      <c r="O577"/>
      <c r="P577" s="9"/>
      <c r="Q577"/>
      <c r="R577"/>
    </row>
    <row r="590" spans="1:18" s="7" customFormat="1" x14ac:dyDescent="0.25">
      <c r="A590"/>
      <c r="B590"/>
      <c r="C590" s="12"/>
      <c r="D590" s="16"/>
      <c r="E590" s="12"/>
      <c r="F590" s="34"/>
      <c r="G590"/>
      <c r="H590"/>
      <c r="I590"/>
      <c r="J590"/>
      <c r="K590"/>
      <c r="L590"/>
      <c r="M590"/>
      <c r="N590"/>
      <c r="O590"/>
      <c r="P590" s="9"/>
      <c r="Q590"/>
      <c r="R590"/>
    </row>
    <row r="591" spans="1:18" s="33" customFormat="1" x14ac:dyDescent="0.25">
      <c r="A591"/>
      <c r="B591"/>
      <c r="C591" s="12"/>
      <c r="D591" s="16"/>
      <c r="E591" s="12"/>
      <c r="F591" s="34"/>
      <c r="G591"/>
      <c r="H591"/>
      <c r="I591"/>
      <c r="J591"/>
      <c r="K591"/>
      <c r="L591"/>
      <c r="M591"/>
      <c r="N591"/>
      <c r="O591"/>
      <c r="P591" s="9"/>
      <c r="Q591"/>
      <c r="R591"/>
    </row>
    <row r="602" spans="1:18" s="7" customFormat="1" x14ac:dyDescent="0.25">
      <c r="A602"/>
      <c r="B602"/>
      <c r="C602" s="12"/>
      <c r="D602" s="16"/>
      <c r="E602" s="12"/>
      <c r="F602" s="34"/>
      <c r="G602"/>
      <c r="H602"/>
      <c r="I602"/>
      <c r="J602"/>
      <c r="K602"/>
      <c r="L602"/>
      <c r="M602"/>
      <c r="N602"/>
      <c r="O602"/>
      <c r="P602" s="9"/>
      <c r="Q602"/>
      <c r="R602"/>
    </row>
    <row r="608" spans="1:18" s="38" customFormat="1" x14ac:dyDescent="0.25">
      <c r="A608"/>
      <c r="B608"/>
      <c r="C608" s="12"/>
      <c r="D608" s="16"/>
      <c r="E608" s="12"/>
      <c r="F608" s="34"/>
      <c r="G608"/>
      <c r="H608"/>
      <c r="I608"/>
      <c r="J608"/>
      <c r="K608"/>
      <c r="L608"/>
      <c r="M608"/>
      <c r="N608"/>
      <c r="O608"/>
      <c r="P608" s="9"/>
      <c r="Q608"/>
      <c r="R608"/>
    </row>
    <row r="611" spans="1:18" s="7" customFormat="1" x14ac:dyDescent="0.25">
      <c r="A611"/>
      <c r="B611"/>
      <c r="C611" s="12"/>
      <c r="D611" s="16"/>
      <c r="E611" s="12"/>
      <c r="F611" s="34"/>
      <c r="G611"/>
      <c r="H611"/>
      <c r="I611"/>
      <c r="J611"/>
      <c r="K611"/>
      <c r="L611"/>
      <c r="M611"/>
      <c r="N611"/>
      <c r="O611"/>
      <c r="P611" s="9"/>
      <c r="Q611"/>
      <c r="R611"/>
    </row>
    <row r="629" spans="1:18" s="7" customFormat="1" x14ac:dyDescent="0.25">
      <c r="A629"/>
      <c r="B629"/>
      <c r="C629" s="12"/>
      <c r="D629" s="16"/>
      <c r="E629" s="12"/>
      <c r="F629" s="34"/>
      <c r="G629"/>
      <c r="H629"/>
      <c r="I629"/>
      <c r="J629"/>
      <c r="K629"/>
      <c r="L629"/>
      <c r="M629"/>
      <c r="N629"/>
      <c r="O629"/>
      <c r="P629" s="9"/>
      <c r="Q629"/>
      <c r="R629"/>
    </row>
    <row r="646" spans="1:18" s="7" customFormat="1" x14ac:dyDescent="0.25">
      <c r="A646"/>
      <c r="B646"/>
      <c r="C646" s="12"/>
      <c r="D646" s="16"/>
      <c r="E646" s="12"/>
      <c r="F646" s="34"/>
      <c r="G646"/>
      <c r="H646"/>
      <c r="I646"/>
      <c r="J646"/>
      <c r="K646"/>
      <c r="L646"/>
      <c r="M646"/>
      <c r="N646"/>
      <c r="O646"/>
      <c r="P646" s="9"/>
      <c r="Q646"/>
      <c r="R646"/>
    </row>
    <row r="650" spans="1:18" s="7" customFormat="1" x14ac:dyDescent="0.25">
      <c r="A650"/>
      <c r="B650"/>
      <c r="C650" s="12"/>
      <c r="D650" s="16"/>
      <c r="E650" s="12"/>
      <c r="F650" s="34"/>
      <c r="G650"/>
      <c r="H650"/>
      <c r="I650"/>
      <c r="J650"/>
      <c r="K650"/>
      <c r="L650"/>
      <c r="M650"/>
      <c r="N650"/>
      <c r="O650"/>
      <c r="P650" s="9"/>
      <c r="Q650"/>
      <c r="R650"/>
    </row>
    <row r="657" spans="1:18" s="7" customFormat="1" x14ac:dyDescent="0.25">
      <c r="A657"/>
      <c r="B657"/>
      <c r="C657" s="12"/>
      <c r="D657" s="16"/>
      <c r="E657" s="12"/>
      <c r="F657" s="34"/>
      <c r="G657"/>
      <c r="H657"/>
      <c r="I657"/>
      <c r="J657"/>
      <c r="K657"/>
      <c r="L657"/>
      <c r="M657"/>
      <c r="N657"/>
      <c r="O657"/>
      <c r="P657" s="9"/>
      <c r="Q657"/>
      <c r="R657"/>
    </row>
    <row r="749" spans="1:18" s="26" customFormat="1" ht="15.75" x14ac:dyDescent="0.25">
      <c r="A749"/>
      <c r="B749"/>
      <c r="C749" s="12"/>
      <c r="D749" s="16"/>
      <c r="E749" s="12"/>
      <c r="F749" s="34"/>
      <c r="G749"/>
      <c r="H749"/>
      <c r="I749"/>
      <c r="J749"/>
      <c r="K749"/>
      <c r="L749"/>
      <c r="M749"/>
      <c r="N749"/>
      <c r="O749"/>
      <c r="P749" s="9"/>
      <c r="Q749"/>
      <c r="R749"/>
    </row>
  </sheetData>
  <mergeCells count="51">
    <mergeCell ref="A13:R13"/>
    <mergeCell ref="P1:R1"/>
    <mergeCell ref="P2:R2"/>
    <mergeCell ref="P3:R3"/>
    <mergeCell ref="P4:R4"/>
    <mergeCell ref="G10:G11"/>
    <mergeCell ref="R8:R11"/>
    <mergeCell ref="A1:G1"/>
    <mergeCell ref="A2:G2"/>
    <mergeCell ref="A4:G4"/>
    <mergeCell ref="A5:G5"/>
    <mergeCell ref="A3:G3"/>
    <mergeCell ref="A6:R6"/>
    <mergeCell ref="A7:R7"/>
    <mergeCell ref="P5:R5"/>
    <mergeCell ref="M10:M11"/>
    <mergeCell ref="A51:R52"/>
    <mergeCell ref="A38:R38"/>
    <mergeCell ref="A40:B40"/>
    <mergeCell ref="A45:R46"/>
    <mergeCell ref="O8:O11"/>
    <mergeCell ref="J10:J11"/>
    <mergeCell ref="K10:K11"/>
    <mergeCell ref="L10:L11"/>
    <mergeCell ref="H10:H11"/>
    <mergeCell ref="E8:F9"/>
    <mergeCell ref="E10:E11"/>
    <mergeCell ref="F10:F11"/>
    <mergeCell ref="G8:M9"/>
    <mergeCell ref="N8:N11"/>
    <mergeCell ref="I10:I11"/>
    <mergeCell ref="A49:B49"/>
    <mergeCell ref="E49:F49"/>
    <mergeCell ref="A37:R37"/>
    <mergeCell ref="A14:R14"/>
    <mergeCell ref="A17:B17"/>
    <mergeCell ref="A18:R18"/>
    <mergeCell ref="A28:R28"/>
    <mergeCell ref="A36:B36"/>
    <mergeCell ref="A41:C41"/>
    <mergeCell ref="A19:R19"/>
    <mergeCell ref="A27:B27"/>
    <mergeCell ref="A42:C42"/>
    <mergeCell ref="A43:C43"/>
    <mergeCell ref="E43:F43"/>
    <mergeCell ref="A8:A11"/>
    <mergeCell ref="B8:B11"/>
    <mergeCell ref="C8:C11"/>
    <mergeCell ref="D8:D11"/>
    <mergeCell ref="Q8:Q11"/>
    <mergeCell ref="P8:P11"/>
  </mergeCells>
  <pageMargins left="0.53125" right="0.40335648148148145" top="0.67513020833333337" bottom="0.265625" header="0.31496062992125984" footer="0.31496062992125984"/>
  <pageSetup paperSize="9" scale="85" orientation="landscape" horizontalDpi="180" verticalDpi="180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view="pageLayout" topLeftCell="A76" zoomScale="80" zoomScaleNormal="100" zoomScalePageLayoutView="80" workbookViewId="0">
      <selection activeCell="H2" sqref="H2:N4"/>
    </sheetView>
  </sheetViews>
  <sheetFormatPr defaultRowHeight="15" x14ac:dyDescent="0.25"/>
  <cols>
    <col min="1" max="1" width="5.7109375" customWidth="1"/>
    <col min="2" max="2" width="5.85546875" customWidth="1"/>
    <col min="3" max="3" width="6.5703125" customWidth="1"/>
    <col min="4" max="4" width="4.85546875" customWidth="1"/>
    <col min="5" max="5" width="6.7109375" customWidth="1"/>
    <col min="6" max="6" width="7.140625" customWidth="1"/>
    <col min="7" max="7" width="14.7109375" customWidth="1"/>
    <col min="8" max="10" width="5.28515625" customWidth="1"/>
    <col min="11" max="11" width="5.5703125" customWidth="1"/>
    <col min="12" max="12" width="6" customWidth="1"/>
    <col min="13" max="13" width="8.28515625" customWidth="1"/>
    <col min="14" max="14" width="21" customWidth="1"/>
    <col min="15" max="15" width="8" customWidth="1"/>
    <col min="16" max="16" width="25.28515625" customWidth="1"/>
    <col min="18" max="18" width="10.42578125" customWidth="1"/>
  </cols>
  <sheetData>
    <row r="1" spans="1:18" ht="24" customHeight="1" x14ac:dyDescent="0.25">
      <c r="A1" s="131" t="s">
        <v>38</v>
      </c>
      <c r="B1" s="131"/>
      <c r="C1" s="131"/>
      <c r="D1" s="131"/>
      <c r="E1" s="131"/>
      <c r="F1" s="131"/>
      <c r="G1" s="1"/>
      <c r="H1" s="142" t="s">
        <v>48</v>
      </c>
      <c r="I1" s="142"/>
      <c r="J1" s="142"/>
      <c r="K1" s="142"/>
      <c r="L1" s="142"/>
      <c r="M1" s="142"/>
      <c r="N1" s="142"/>
      <c r="O1" s="2"/>
      <c r="P1" s="131" t="s">
        <v>38</v>
      </c>
      <c r="Q1" s="131"/>
      <c r="R1" s="131"/>
    </row>
    <row r="2" spans="1:18" ht="15" customHeight="1" x14ac:dyDescent="0.25">
      <c r="A2" s="124" t="s">
        <v>42</v>
      </c>
      <c r="B2" s="124"/>
      <c r="C2" s="124"/>
      <c r="D2" s="124"/>
      <c r="E2" s="124"/>
      <c r="F2" s="124"/>
      <c r="G2" s="1"/>
      <c r="H2" s="143" t="s">
        <v>64</v>
      </c>
      <c r="I2" s="143"/>
      <c r="J2" s="143"/>
      <c r="K2" s="143"/>
      <c r="L2" s="143"/>
      <c r="M2" s="143"/>
      <c r="N2" s="143"/>
      <c r="O2" s="2"/>
      <c r="P2" s="124" t="s">
        <v>47</v>
      </c>
      <c r="Q2" s="124"/>
      <c r="R2" s="124"/>
    </row>
    <row r="3" spans="1:18" ht="15" customHeight="1" x14ac:dyDescent="0.25">
      <c r="A3" s="124" t="s">
        <v>43</v>
      </c>
      <c r="B3" s="124"/>
      <c r="C3" s="124"/>
      <c r="D3" s="124"/>
      <c r="E3" s="124"/>
      <c r="F3" s="124"/>
      <c r="G3" s="1"/>
      <c r="H3" s="143" t="s">
        <v>65</v>
      </c>
      <c r="I3" s="143"/>
      <c r="J3" s="143"/>
      <c r="K3" s="143"/>
      <c r="L3" s="143"/>
      <c r="M3" s="143"/>
      <c r="N3" s="143"/>
      <c r="O3" s="2"/>
      <c r="P3" s="124" t="s">
        <v>0</v>
      </c>
      <c r="Q3" s="124"/>
      <c r="R3" s="124"/>
    </row>
    <row r="4" spans="1:18" ht="20.25" customHeight="1" x14ac:dyDescent="0.25">
      <c r="A4" s="142" t="s">
        <v>45</v>
      </c>
      <c r="B4" s="142"/>
      <c r="C4" s="142"/>
      <c r="D4" s="142"/>
      <c r="E4" s="142"/>
      <c r="F4" s="142"/>
      <c r="G4" s="1"/>
      <c r="H4" s="143" t="s">
        <v>66</v>
      </c>
      <c r="I4" s="143"/>
      <c r="J4" s="143"/>
      <c r="K4" s="143"/>
      <c r="L4" s="143"/>
      <c r="M4" s="143"/>
      <c r="N4" s="143"/>
      <c r="O4" s="2"/>
      <c r="P4" s="125" t="s">
        <v>44</v>
      </c>
      <c r="Q4" s="125"/>
      <c r="R4" s="125"/>
    </row>
    <row r="5" spans="1:18" ht="20.25" customHeight="1" x14ac:dyDescent="0.25">
      <c r="A5" s="142" t="s">
        <v>46</v>
      </c>
      <c r="B5" s="142"/>
      <c r="C5" s="142"/>
      <c r="D5" s="142"/>
      <c r="E5" s="142"/>
      <c r="F5" s="142"/>
      <c r="G5" s="1"/>
      <c r="H5" s="158" t="s">
        <v>49</v>
      </c>
      <c r="I5" s="158"/>
      <c r="J5" s="158"/>
      <c r="K5" s="158"/>
      <c r="L5" s="158"/>
      <c r="M5" s="158"/>
      <c r="N5" s="158"/>
      <c r="O5" s="2"/>
      <c r="P5" s="125" t="s">
        <v>46</v>
      </c>
      <c r="Q5" s="125"/>
      <c r="R5" s="125"/>
    </row>
    <row r="6" spans="1:18" ht="24.75" customHeight="1" x14ac:dyDescent="0.45">
      <c r="A6" s="144" t="s">
        <v>39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18" ht="52.5" customHeight="1" x14ac:dyDescent="0.25">
      <c r="A7" s="145" t="s">
        <v>41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</row>
    <row r="8" spans="1:18" ht="33" customHeight="1" x14ac:dyDescent="0.25">
      <c r="A8" s="76" t="s">
        <v>23</v>
      </c>
      <c r="B8" s="76" t="s">
        <v>19</v>
      </c>
      <c r="C8" s="79" t="s">
        <v>24</v>
      </c>
      <c r="D8" s="82" t="s">
        <v>20</v>
      </c>
      <c r="E8" s="106" t="s">
        <v>21</v>
      </c>
      <c r="F8" s="107"/>
      <c r="G8" s="114" t="s">
        <v>26</v>
      </c>
      <c r="H8" s="115"/>
      <c r="I8" s="115"/>
      <c r="J8" s="115"/>
      <c r="K8" s="115"/>
      <c r="L8" s="115"/>
      <c r="M8" s="116"/>
      <c r="N8" s="120" t="s">
        <v>1</v>
      </c>
      <c r="O8" s="101" t="s">
        <v>34</v>
      </c>
      <c r="P8" s="88" t="s">
        <v>35</v>
      </c>
      <c r="Q8" s="146" t="s">
        <v>36</v>
      </c>
      <c r="R8" s="128" t="s">
        <v>37</v>
      </c>
    </row>
    <row r="9" spans="1:18" x14ac:dyDescent="0.25">
      <c r="A9" s="77"/>
      <c r="B9" s="77"/>
      <c r="C9" s="80"/>
      <c r="D9" s="83"/>
      <c r="E9" s="108"/>
      <c r="F9" s="109"/>
      <c r="G9" s="117"/>
      <c r="H9" s="118"/>
      <c r="I9" s="118"/>
      <c r="J9" s="118"/>
      <c r="K9" s="118"/>
      <c r="L9" s="118"/>
      <c r="M9" s="119"/>
      <c r="N9" s="121"/>
      <c r="O9" s="101"/>
      <c r="P9" s="89"/>
      <c r="Q9" s="147"/>
      <c r="R9" s="129"/>
    </row>
    <row r="10" spans="1:18" ht="66.75" customHeight="1" x14ac:dyDescent="0.25">
      <c r="A10" s="77"/>
      <c r="B10" s="77"/>
      <c r="C10" s="80"/>
      <c r="D10" s="83"/>
      <c r="E10" s="110" t="s">
        <v>25</v>
      </c>
      <c r="F10" s="112" t="s">
        <v>22</v>
      </c>
      <c r="G10" s="126" t="s">
        <v>27</v>
      </c>
      <c r="H10" s="104" t="s">
        <v>28</v>
      </c>
      <c r="I10" s="77" t="s">
        <v>29</v>
      </c>
      <c r="J10" s="77" t="s">
        <v>30</v>
      </c>
      <c r="K10" s="102" t="s">
        <v>31</v>
      </c>
      <c r="L10" s="77" t="s">
        <v>32</v>
      </c>
      <c r="M10" s="159" t="s">
        <v>33</v>
      </c>
      <c r="N10" s="121"/>
      <c r="O10" s="101"/>
      <c r="P10" s="89"/>
      <c r="Q10" s="147"/>
      <c r="R10" s="129"/>
    </row>
    <row r="11" spans="1:18" x14ac:dyDescent="0.25">
      <c r="A11" s="78"/>
      <c r="B11" s="78"/>
      <c r="C11" s="81"/>
      <c r="D11" s="84"/>
      <c r="E11" s="111"/>
      <c r="F11" s="113"/>
      <c r="G11" s="127"/>
      <c r="H11" s="105"/>
      <c r="I11" s="78"/>
      <c r="J11" s="78"/>
      <c r="K11" s="103"/>
      <c r="L11" s="76"/>
      <c r="M11" s="160"/>
      <c r="N11" s="122"/>
      <c r="O11" s="101"/>
      <c r="P11" s="90"/>
      <c r="Q11" s="148"/>
      <c r="R11" s="130"/>
    </row>
    <row r="12" spans="1:18" x14ac:dyDescent="0.25">
      <c r="A12" s="13">
        <v>1</v>
      </c>
      <c r="B12" s="13">
        <v>2</v>
      </c>
      <c r="C12" s="14">
        <v>3</v>
      </c>
      <c r="D12" s="14">
        <v>4</v>
      </c>
      <c r="E12" s="14">
        <v>5</v>
      </c>
      <c r="F12" s="14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5">
        <v>15</v>
      </c>
      <c r="P12" s="13">
        <v>16</v>
      </c>
      <c r="Q12" s="15">
        <v>17</v>
      </c>
      <c r="R12" s="15">
        <v>18</v>
      </c>
    </row>
    <row r="13" spans="1:18" ht="19.5" customHeight="1" x14ac:dyDescent="0.25">
      <c r="A13" s="149" t="s">
        <v>13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1"/>
    </row>
    <row r="14" spans="1:18" ht="18" customHeight="1" x14ac:dyDescent="0.25">
      <c r="A14" s="152" t="s">
        <v>52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/>
    </row>
    <row r="15" spans="1:18" ht="18.75" customHeight="1" x14ac:dyDescent="0.25">
      <c r="A15" s="155" t="s">
        <v>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7"/>
    </row>
    <row r="16" spans="1:18" ht="15.75" x14ac:dyDescent="0.25">
      <c r="A16" s="5">
        <v>86</v>
      </c>
      <c r="B16" s="5">
        <v>23</v>
      </c>
      <c r="C16" s="11">
        <v>15</v>
      </c>
      <c r="D16" s="5">
        <v>1</v>
      </c>
      <c r="E16" s="11">
        <v>1</v>
      </c>
      <c r="F16" s="11"/>
      <c r="G16" s="5" t="s">
        <v>3</v>
      </c>
      <c r="H16" s="5">
        <v>90</v>
      </c>
      <c r="I16" s="5">
        <v>0.7</v>
      </c>
      <c r="J16" s="5">
        <v>3</v>
      </c>
      <c r="K16" s="5">
        <v>21</v>
      </c>
      <c r="L16" s="5">
        <v>28</v>
      </c>
      <c r="M16" s="5">
        <v>280</v>
      </c>
      <c r="N16" s="5" t="s">
        <v>53</v>
      </c>
      <c r="O16" s="5" t="s">
        <v>5</v>
      </c>
      <c r="P16" s="5" t="s">
        <v>50</v>
      </c>
      <c r="Q16" s="5">
        <v>10</v>
      </c>
      <c r="R16" s="5"/>
    </row>
    <row r="17" spans="1:18" s="7" customFormat="1" ht="15.75" x14ac:dyDescent="0.25">
      <c r="A17" s="5">
        <v>3</v>
      </c>
      <c r="B17" s="5">
        <v>27</v>
      </c>
      <c r="C17" s="11">
        <v>13</v>
      </c>
      <c r="D17" s="5">
        <v>1</v>
      </c>
      <c r="E17" s="11">
        <v>0.5</v>
      </c>
      <c r="F17" s="11"/>
      <c r="G17" s="5" t="s">
        <v>4</v>
      </c>
      <c r="H17" s="5">
        <v>60</v>
      </c>
      <c r="I17" s="5">
        <v>0.7</v>
      </c>
      <c r="J17" s="5">
        <v>1</v>
      </c>
      <c r="K17" s="5">
        <v>20</v>
      </c>
      <c r="L17" s="5">
        <v>26</v>
      </c>
      <c r="M17" s="5">
        <v>280</v>
      </c>
      <c r="N17" s="5" t="s">
        <v>53</v>
      </c>
      <c r="O17" s="5" t="s">
        <v>5</v>
      </c>
      <c r="P17" s="5" t="s">
        <v>63</v>
      </c>
      <c r="Q17" s="5">
        <v>10</v>
      </c>
      <c r="R17" s="5"/>
    </row>
    <row r="18" spans="1:18" ht="16.5" customHeight="1" x14ac:dyDescent="0.25">
      <c r="A18" s="5">
        <v>3</v>
      </c>
      <c r="B18" s="5">
        <v>17</v>
      </c>
      <c r="C18" s="11">
        <v>2.9</v>
      </c>
      <c r="D18" s="5">
        <v>1</v>
      </c>
      <c r="E18" s="11">
        <v>0.6</v>
      </c>
      <c r="F18" s="11"/>
      <c r="G18" s="5" t="s">
        <v>3</v>
      </c>
      <c r="H18" s="5">
        <v>41</v>
      </c>
      <c r="I18" s="5">
        <v>0.6</v>
      </c>
      <c r="J18" s="5">
        <v>3</v>
      </c>
      <c r="K18" s="5">
        <v>10</v>
      </c>
      <c r="L18" s="5">
        <v>12</v>
      </c>
      <c r="M18" s="5">
        <v>80</v>
      </c>
      <c r="N18" s="5" t="s">
        <v>53</v>
      </c>
      <c r="O18" s="5" t="s">
        <v>5</v>
      </c>
      <c r="P18" s="5" t="s">
        <v>63</v>
      </c>
      <c r="Q18" s="5">
        <v>10</v>
      </c>
      <c r="R18" s="5"/>
    </row>
    <row r="19" spans="1:18" ht="15.75" x14ac:dyDescent="0.25">
      <c r="A19" s="5">
        <v>7</v>
      </c>
      <c r="B19" s="5">
        <v>33</v>
      </c>
      <c r="C19" s="11">
        <v>2.1</v>
      </c>
      <c r="D19" s="5">
        <v>1</v>
      </c>
      <c r="E19" s="11">
        <v>0.4</v>
      </c>
      <c r="F19" s="11"/>
      <c r="G19" s="5" t="s">
        <v>6</v>
      </c>
      <c r="H19" s="5">
        <v>80</v>
      </c>
      <c r="I19" s="5">
        <v>0.8</v>
      </c>
      <c r="J19" s="5">
        <v>2</v>
      </c>
      <c r="K19" s="5">
        <v>21</v>
      </c>
      <c r="L19" s="5">
        <v>22</v>
      </c>
      <c r="M19" s="5">
        <v>300</v>
      </c>
      <c r="N19" s="5" t="s">
        <v>53</v>
      </c>
      <c r="O19" s="5" t="s">
        <v>5</v>
      </c>
      <c r="P19" s="5" t="s">
        <v>50</v>
      </c>
      <c r="Q19" s="5">
        <v>15</v>
      </c>
      <c r="R19" s="5"/>
    </row>
    <row r="20" spans="1:18" ht="15.75" x14ac:dyDescent="0.25">
      <c r="A20" s="5">
        <v>18</v>
      </c>
      <c r="B20" s="5">
        <v>1</v>
      </c>
      <c r="C20" s="11">
        <v>9.5</v>
      </c>
      <c r="D20" s="5">
        <v>3</v>
      </c>
      <c r="E20" s="11">
        <v>0.5</v>
      </c>
      <c r="F20" s="11"/>
      <c r="G20" s="5" t="s">
        <v>12</v>
      </c>
      <c r="H20" s="5">
        <v>57</v>
      </c>
      <c r="I20" s="5">
        <v>0.9</v>
      </c>
      <c r="J20" s="5">
        <v>1</v>
      </c>
      <c r="K20" s="5">
        <v>20</v>
      </c>
      <c r="L20" s="5">
        <v>22</v>
      </c>
      <c r="M20" s="5">
        <v>330</v>
      </c>
      <c r="N20" s="5" t="s">
        <v>53</v>
      </c>
      <c r="O20" s="5" t="s">
        <v>5</v>
      </c>
      <c r="P20" s="5" t="s">
        <v>63</v>
      </c>
      <c r="Q20" s="5">
        <v>20</v>
      </c>
      <c r="R20" s="5"/>
    </row>
    <row r="21" spans="1:18" ht="15.75" x14ac:dyDescent="0.25">
      <c r="A21" s="5">
        <v>32</v>
      </c>
      <c r="B21" s="5">
        <v>47</v>
      </c>
      <c r="C21" s="11">
        <v>2.8</v>
      </c>
      <c r="D21" s="5">
        <v>1</v>
      </c>
      <c r="E21" s="11">
        <v>0.4</v>
      </c>
      <c r="F21" s="11"/>
      <c r="G21" s="5" t="s">
        <v>3</v>
      </c>
      <c r="H21" s="5">
        <v>47</v>
      </c>
      <c r="I21" s="5">
        <v>0.8</v>
      </c>
      <c r="J21" s="5">
        <v>1</v>
      </c>
      <c r="K21" s="5">
        <v>18</v>
      </c>
      <c r="L21" s="5">
        <v>22</v>
      </c>
      <c r="M21" s="5">
        <v>300</v>
      </c>
      <c r="N21" s="5" t="s">
        <v>53</v>
      </c>
      <c r="O21" s="5" t="s">
        <v>5</v>
      </c>
      <c r="P21" s="5" t="s">
        <v>63</v>
      </c>
      <c r="Q21" s="5">
        <v>15</v>
      </c>
      <c r="R21" s="5"/>
    </row>
    <row r="22" spans="1:18" ht="15.75" x14ac:dyDescent="0.25">
      <c r="A22" s="5">
        <v>32</v>
      </c>
      <c r="B22" s="5">
        <v>36</v>
      </c>
      <c r="C22" s="11">
        <v>2.8</v>
      </c>
      <c r="D22" s="5">
        <v>2</v>
      </c>
      <c r="E22" s="11">
        <v>0.5</v>
      </c>
      <c r="F22" s="11"/>
      <c r="G22" s="5" t="s">
        <v>3</v>
      </c>
      <c r="H22" s="5">
        <v>46</v>
      </c>
      <c r="I22" s="5">
        <v>0.8</v>
      </c>
      <c r="J22" s="5">
        <v>1</v>
      </c>
      <c r="K22" s="5">
        <v>17</v>
      </c>
      <c r="L22" s="5">
        <v>20</v>
      </c>
      <c r="M22" s="5">
        <v>260</v>
      </c>
      <c r="N22" s="5" t="s">
        <v>53</v>
      </c>
      <c r="O22" s="5" t="s">
        <v>5</v>
      </c>
      <c r="P22" s="5" t="s">
        <v>63</v>
      </c>
      <c r="Q22" s="5">
        <v>15</v>
      </c>
      <c r="R22" s="5"/>
    </row>
    <row r="23" spans="1:18" ht="15.75" x14ac:dyDescent="0.25">
      <c r="A23" s="5">
        <v>30</v>
      </c>
      <c r="B23" s="5">
        <v>19</v>
      </c>
      <c r="C23" s="11">
        <v>2.6</v>
      </c>
      <c r="D23" s="5">
        <v>1</v>
      </c>
      <c r="E23" s="11">
        <v>0.4</v>
      </c>
      <c r="F23" s="11"/>
      <c r="G23" s="5" t="s">
        <v>7</v>
      </c>
      <c r="H23" s="5">
        <v>50</v>
      </c>
      <c r="I23" s="5">
        <v>0.8</v>
      </c>
      <c r="J23" s="5">
        <v>2</v>
      </c>
      <c r="K23" s="5">
        <v>16</v>
      </c>
      <c r="L23" s="5">
        <v>22</v>
      </c>
      <c r="M23" s="5">
        <v>220</v>
      </c>
      <c r="N23" s="5" t="s">
        <v>53</v>
      </c>
      <c r="O23" s="5" t="s">
        <v>5</v>
      </c>
      <c r="P23" s="5" t="s">
        <v>63</v>
      </c>
      <c r="Q23" s="5">
        <v>15</v>
      </c>
      <c r="R23" s="5"/>
    </row>
    <row r="24" spans="1:18" ht="15.75" x14ac:dyDescent="0.25">
      <c r="A24" s="5">
        <v>30</v>
      </c>
      <c r="B24" s="5">
        <v>22</v>
      </c>
      <c r="C24" s="5">
        <v>2.4</v>
      </c>
      <c r="D24" s="5">
        <v>1</v>
      </c>
      <c r="E24" s="5">
        <v>0.5</v>
      </c>
      <c r="F24" s="5"/>
      <c r="G24" s="5" t="s">
        <v>54</v>
      </c>
      <c r="H24" s="5">
        <v>55</v>
      </c>
      <c r="I24" s="5">
        <v>0.7</v>
      </c>
      <c r="J24" s="5">
        <v>1</v>
      </c>
      <c r="K24" s="5">
        <v>21</v>
      </c>
      <c r="L24" s="5">
        <v>26</v>
      </c>
      <c r="M24" s="5">
        <v>300</v>
      </c>
      <c r="N24" s="5" t="s">
        <v>53</v>
      </c>
      <c r="O24" s="5" t="s">
        <v>5</v>
      </c>
      <c r="P24" s="5" t="s">
        <v>63</v>
      </c>
      <c r="Q24" s="5">
        <v>15</v>
      </c>
      <c r="R24" s="5"/>
    </row>
    <row r="25" spans="1:18" ht="15.75" x14ac:dyDescent="0.25">
      <c r="A25" s="5">
        <v>30</v>
      </c>
      <c r="B25" s="5">
        <v>30</v>
      </c>
      <c r="C25" s="5">
        <v>1.9</v>
      </c>
      <c r="D25" s="5">
        <v>1</v>
      </c>
      <c r="E25" s="5">
        <v>0.4</v>
      </c>
      <c r="F25" s="5"/>
      <c r="G25" s="5" t="s">
        <v>55</v>
      </c>
      <c r="H25" s="5">
        <v>60</v>
      </c>
      <c r="I25" s="5">
        <v>0.7</v>
      </c>
      <c r="J25" s="5">
        <v>1</v>
      </c>
      <c r="K25" s="5">
        <v>21</v>
      </c>
      <c r="L25" s="5">
        <v>24</v>
      </c>
      <c r="M25" s="5">
        <v>270</v>
      </c>
      <c r="N25" s="5" t="s">
        <v>53</v>
      </c>
      <c r="O25" s="5" t="s">
        <v>5</v>
      </c>
      <c r="P25" s="5" t="s">
        <v>63</v>
      </c>
      <c r="Q25" s="5">
        <v>20</v>
      </c>
      <c r="R25" s="5"/>
    </row>
    <row r="26" spans="1:18" ht="15.75" x14ac:dyDescent="0.25">
      <c r="A26" s="5">
        <v>71</v>
      </c>
      <c r="B26" s="5">
        <v>5</v>
      </c>
      <c r="C26" s="11">
        <v>3</v>
      </c>
      <c r="D26" s="5">
        <v>1</v>
      </c>
      <c r="E26" s="5">
        <v>0.4</v>
      </c>
      <c r="F26" s="5"/>
      <c r="G26" s="5" t="s">
        <v>3</v>
      </c>
      <c r="H26" s="5">
        <v>35</v>
      </c>
      <c r="I26" s="5">
        <v>0.7</v>
      </c>
      <c r="J26" s="5">
        <v>3</v>
      </c>
      <c r="K26" s="5">
        <v>9</v>
      </c>
      <c r="L26" s="5">
        <v>12</v>
      </c>
      <c r="M26" s="5">
        <v>80</v>
      </c>
      <c r="N26" s="5" t="s">
        <v>53</v>
      </c>
      <c r="O26" s="5" t="s">
        <v>5</v>
      </c>
      <c r="P26" s="5" t="s">
        <v>63</v>
      </c>
      <c r="Q26" s="5">
        <v>15</v>
      </c>
      <c r="R26" s="5"/>
    </row>
    <row r="27" spans="1:18" ht="15.75" x14ac:dyDescent="0.25">
      <c r="A27" s="5">
        <v>71</v>
      </c>
      <c r="B27" s="5">
        <v>6</v>
      </c>
      <c r="C27" s="11">
        <v>2.5</v>
      </c>
      <c r="D27" s="5">
        <v>1</v>
      </c>
      <c r="E27" s="5">
        <v>0.3</v>
      </c>
      <c r="F27" s="5"/>
      <c r="G27" s="5" t="s">
        <v>4</v>
      </c>
      <c r="H27" s="5">
        <v>39</v>
      </c>
      <c r="I27" s="5">
        <v>0.7</v>
      </c>
      <c r="J27" s="5">
        <v>3</v>
      </c>
      <c r="K27" s="5">
        <v>10</v>
      </c>
      <c r="L27" s="5">
        <v>14</v>
      </c>
      <c r="M27" s="5">
        <v>100</v>
      </c>
      <c r="N27" s="5" t="s">
        <v>53</v>
      </c>
      <c r="O27" s="5" t="s">
        <v>5</v>
      </c>
      <c r="P27" s="5" t="s">
        <v>63</v>
      </c>
      <c r="Q27" s="5">
        <v>15</v>
      </c>
      <c r="R27" s="5"/>
    </row>
    <row r="28" spans="1:18" ht="15.75" x14ac:dyDescent="0.25">
      <c r="A28" s="5">
        <v>30</v>
      </c>
      <c r="B28" s="5">
        <v>27</v>
      </c>
      <c r="C28" s="11">
        <v>8.8000000000000007</v>
      </c>
      <c r="D28" s="5">
        <v>1</v>
      </c>
      <c r="E28" s="5">
        <v>0.3</v>
      </c>
      <c r="F28" s="5"/>
      <c r="G28" s="5" t="s">
        <v>56</v>
      </c>
      <c r="H28" s="5">
        <v>60</v>
      </c>
      <c r="I28" s="5">
        <v>0.8</v>
      </c>
      <c r="J28" s="5">
        <v>2</v>
      </c>
      <c r="K28" s="5">
        <v>21</v>
      </c>
      <c r="L28" s="5">
        <v>22</v>
      </c>
      <c r="M28" s="5">
        <v>260</v>
      </c>
      <c r="N28" s="5" t="s">
        <v>53</v>
      </c>
      <c r="O28" s="5" t="s">
        <v>5</v>
      </c>
      <c r="P28" s="5" t="s">
        <v>50</v>
      </c>
      <c r="Q28" s="5">
        <v>10</v>
      </c>
      <c r="R28" s="5"/>
    </row>
    <row r="29" spans="1:18" ht="15.75" x14ac:dyDescent="0.25">
      <c r="A29" s="5">
        <v>86</v>
      </c>
      <c r="B29" s="5">
        <v>37</v>
      </c>
      <c r="C29" s="11">
        <v>17</v>
      </c>
      <c r="D29" s="5">
        <v>1</v>
      </c>
      <c r="E29" s="5">
        <v>0.3</v>
      </c>
      <c r="F29" s="5"/>
      <c r="G29" s="5" t="s">
        <v>3</v>
      </c>
      <c r="H29" s="5">
        <v>80</v>
      </c>
      <c r="I29" s="5">
        <v>0.7</v>
      </c>
      <c r="J29" s="5">
        <v>2</v>
      </c>
      <c r="K29" s="5">
        <v>22</v>
      </c>
      <c r="L29" s="5">
        <v>28</v>
      </c>
      <c r="M29" s="5">
        <v>320</v>
      </c>
      <c r="N29" s="5" t="s">
        <v>53</v>
      </c>
      <c r="O29" s="5" t="s">
        <v>5</v>
      </c>
      <c r="P29" s="5" t="s">
        <v>50</v>
      </c>
      <c r="Q29" s="5">
        <v>10</v>
      </c>
      <c r="R29" s="5"/>
    </row>
    <row r="30" spans="1:18" ht="15.75" x14ac:dyDescent="0.25">
      <c r="A30" s="5">
        <v>86</v>
      </c>
      <c r="B30" s="5">
        <v>29</v>
      </c>
      <c r="C30" s="11">
        <v>4.3</v>
      </c>
      <c r="D30" s="5">
        <v>1</v>
      </c>
      <c r="E30" s="5">
        <v>0.3</v>
      </c>
      <c r="F30" s="5"/>
      <c r="G30" s="5" t="s">
        <v>3</v>
      </c>
      <c r="H30" s="5">
        <v>54</v>
      </c>
      <c r="I30" s="5">
        <v>0.7</v>
      </c>
      <c r="J30" s="5">
        <v>1</v>
      </c>
      <c r="K30" s="5">
        <v>21</v>
      </c>
      <c r="L30" s="5">
        <v>20</v>
      </c>
      <c r="M30" s="5">
        <v>320</v>
      </c>
      <c r="N30" s="5" t="s">
        <v>53</v>
      </c>
      <c r="O30" s="5" t="s">
        <v>5</v>
      </c>
      <c r="P30" s="5" t="s">
        <v>63</v>
      </c>
      <c r="Q30" s="5">
        <v>15</v>
      </c>
      <c r="R30" s="5"/>
    </row>
    <row r="31" spans="1:18" ht="15.75" x14ac:dyDescent="0.25">
      <c r="A31" s="5">
        <v>86</v>
      </c>
      <c r="B31" s="5">
        <v>8</v>
      </c>
      <c r="C31" s="11">
        <v>1.5</v>
      </c>
      <c r="D31" s="5">
        <v>1</v>
      </c>
      <c r="E31" s="5">
        <v>0.2</v>
      </c>
      <c r="F31" s="5"/>
      <c r="G31" s="5" t="s">
        <v>3</v>
      </c>
      <c r="H31" s="5">
        <v>90</v>
      </c>
      <c r="I31" s="5">
        <v>0.6</v>
      </c>
      <c r="J31" s="5">
        <v>2</v>
      </c>
      <c r="K31" s="5">
        <v>22</v>
      </c>
      <c r="L31" s="5">
        <v>32</v>
      </c>
      <c r="M31" s="5">
        <v>300</v>
      </c>
      <c r="N31" s="5" t="s">
        <v>53</v>
      </c>
      <c r="O31" s="5" t="s">
        <v>5</v>
      </c>
      <c r="P31" s="5" t="s">
        <v>50</v>
      </c>
      <c r="Q31" s="5">
        <v>10</v>
      </c>
      <c r="R31" s="5"/>
    </row>
    <row r="32" spans="1:18" ht="15.75" x14ac:dyDescent="0.25">
      <c r="A32" s="5">
        <v>86</v>
      </c>
      <c r="B32" s="5">
        <v>10</v>
      </c>
      <c r="C32" s="11">
        <v>3</v>
      </c>
      <c r="D32" s="5">
        <v>1</v>
      </c>
      <c r="E32" s="5">
        <v>0.4</v>
      </c>
      <c r="F32" s="5"/>
      <c r="G32" s="5" t="s">
        <v>3</v>
      </c>
      <c r="H32" s="5">
        <v>56</v>
      </c>
      <c r="I32" s="5">
        <v>0.8</v>
      </c>
      <c r="J32" s="5">
        <v>1</v>
      </c>
      <c r="K32" s="5">
        <v>21</v>
      </c>
      <c r="L32" s="5">
        <v>24</v>
      </c>
      <c r="M32" s="5">
        <v>340</v>
      </c>
      <c r="N32" s="5" t="s">
        <v>53</v>
      </c>
      <c r="O32" s="5" t="s">
        <v>5</v>
      </c>
      <c r="P32" s="5" t="s">
        <v>63</v>
      </c>
      <c r="Q32" s="5">
        <v>15</v>
      </c>
      <c r="R32" s="5"/>
    </row>
    <row r="33" spans="1:18" ht="15.75" x14ac:dyDescent="0.25">
      <c r="A33" s="5">
        <v>72</v>
      </c>
      <c r="B33" s="5">
        <v>19</v>
      </c>
      <c r="C33" s="11">
        <v>2.5</v>
      </c>
      <c r="D33" s="5">
        <v>1</v>
      </c>
      <c r="E33" s="5">
        <v>0.2</v>
      </c>
      <c r="F33" s="5"/>
      <c r="G33" s="5" t="s">
        <v>4</v>
      </c>
      <c r="H33" s="5">
        <v>43</v>
      </c>
      <c r="I33" s="5">
        <v>0.7</v>
      </c>
      <c r="J33" s="5">
        <v>3</v>
      </c>
      <c r="K33" s="5">
        <v>13</v>
      </c>
      <c r="L33" s="5">
        <v>18</v>
      </c>
      <c r="M33" s="5">
        <v>140</v>
      </c>
      <c r="N33" s="5" t="s">
        <v>53</v>
      </c>
      <c r="O33" s="5" t="s">
        <v>5</v>
      </c>
      <c r="P33" s="5" t="s">
        <v>63</v>
      </c>
      <c r="Q33" s="5">
        <v>10</v>
      </c>
      <c r="R33" s="5"/>
    </row>
    <row r="34" spans="1:18" ht="15.75" x14ac:dyDescent="0.25">
      <c r="A34" s="5">
        <v>78</v>
      </c>
      <c r="B34" s="5">
        <v>54</v>
      </c>
      <c r="C34" s="11">
        <v>1.8</v>
      </c>
      <c r="D34" s="5">
        <v>1</v>
      </c>
      <c r="E34" s="5">
        <v>0.3</v>
      </c>
      <c r="F34" s="5"/>
      <c r="G34" s="5" t="s">
        <v>4</v>
      </c>
      <c r="H34" s="5">
        <v>56</v>
      </c>
      <c r="I34" s="5">
        <v>0.8</v>
      </c>
      <c r="J34" s="5" t="s">
        <v>16</v>
      </c>
      <c r="K34" s="5">
        <v>25</v>
      </c>
      <c r="L34" s="5">
        <v>28</v>
      </c>
      <c r="M34" s="5">
        <v>430</v>
      </c>
      <c r="N34" s="5" t="s">
        <v>53</v>
      </c>
      <c r="O34" s="5" t="s">
        <v>5</v>
      </c>
      <c r="P34" s="5" t="s">
        <v>63</v>
      </c>
      <c r="Q34" s="5">
        <v>10</v>
      </c>
      <c r="R34" s="5"/>
    </row>
    <row r="35" spans="1:18" ht="15.75" x14ac:dyDescent="0.25">
      <c r="A35" s="5">
        <v>86</v>
      </c>
      <c r="B35" s="5">
        <v>7</v>
      </c>
      <c r="C35" s="11">
        <v>3</v>
      </c>
      <c r="D35" s="5">
        <v>1</v>
      </c>
      <c r="E35" s="5">
        <v>0.5</v>
      </c>
      <c r="F35" s="5"/>
      <c r="G35" s="5" t="s">
        <v>6</v>
      </c>
      <c r="H35" s="5">
        <v>28</v>
      </c>
      <c r="I35" s="5">
        <v>0.7</v>
      </c>
      <c r="J35" s="5">
        <v>2</v>
      </c>
      <c r="K35" s="5">
        <v>9</v>
      </c>
      <c r="L35" s="5">
        <v>12</v>
      </c>
      <c r="M35" s="5">
        <v>90</v>
      </c>
      <c r="N35" s="5" t="s">
        <v>53</v>
      </c>
      <c r="O35" s="5" t="s">
        <v>5</v>
      </c>
      <c r="P35" s="5" t="s">
        <v>63</v>
      </c>
      <c r="Q35" s="5">
        <v>10</v>
      </c>
      <c r="R35" s="5"/>
    </row>
    <row r="36" spans="1:18" ht="15.75" x14ac:dyDescent="0.25">
      <c r="A36" s="5">
        <v>86</v>
      </c>
      <c r="B36" s="5">
        <v>11</v>
      </c>
      <c r="C36" s="11">
        <v>9.8000000000000007</v>
      </c>
      <c r="D36" s="5">
        <v>1</v>
      </c>
      <c r="E36" s="5">
        <v>0.6</v>
      </c>
      <c r="F36" s="5"/>
      <c r="G36" s="5" t="s">
        <v>4</v>
      </c>
      <c r="H36" s="5">
        <v>35</v>
      </c>
      <c r="I36" s="5">
        <v>0.7</v>
      </c>
      <c r="J36" s="5">
        <v>3</v>
      </c>
      <c r="K36" s="5">
        <v>10</v>
      </c>
      <c r="L36" s="5">
        <v>12</v>
      </c>
      <c r="M36" s="5">
        <v>110</v>
      </c>
      <c r="N36" s="5" t="s">
        <v>53</v>
      </c>
      <c r="O36" s="5" t="s">
        <v>5</v>
      </c>
      <c r="P36" s="5" t="s">
        <v>63</v>
      </c>
      <c r="Q36" s="5">
        <v>10</v>
      </c>
      <c r="R36" s="5"/>
    </row>
    <row r="37" spans="1:18" ht="15.75" x14ac:dyDescent="0.25">
      <c r="A37" s="5">
        <v>86</v>
      </c>
      <c r="B37" s="5">
        <v>14</v>
      </c>
      <c r="C37" s="11">
        <v>2.1</v>
      </c>
      <c r="D37" s="5">
        <v>1</v>
      </c>
      <c r="E37" s="5">
        <v>0.3</v>
      </c>
      <c r="F37" s="5"/>
      <c r="G37" s="5" t="s">
        <v>17</v>
      </c>
      <c r="H37" s="5">
        <v>80</v>
      </c>
      <c r="I37" s="5">
        <v>0.7</v>
      </c>
      <c r="J37" s="5">
        <v>1</v>
      </c>
      <c r="K37" s="5">
        <v>24</v>
      </c>
      <c r="L37" s="5">
        <v>28</v>
      </c>
      <c r="M37" s="5">
        <v>200</v>
      </c>
      <c r="N37" s="5" t="s">
        <v>53</v>
      </c>
      <c r="O37" s="5" t="s">
        <v>5</v>
      </c>
      <c r="P37" s="5" t="s">
        <v>50</v>
      </c>
      <c r="Q37" s="5">
        <v>10</v>
      </c>
      <c r="R37" s="5"/>
    </row>
    <row r="38" spans="1:18" ht="15.75" x14ac:dyDescent="0.25">
      <c r="A38" s="161" t="s">
        <v>9</v>
      </c>
      <c r="B38" s="162"/>
      <c r="C38" s="8"/>
      <c r="D38" s="19"/>
      <c r="E38" s="8">
        <f>SUM(E16:E37)</f>
        <v>9.3000000000000007</v>
      </c>
      <c r="F38" s="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8.75" x14ac:dyDescent="0.25">
      <c r="A39" s="149" t="s">
        <v>14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4"/>
    </row>
    <row r="40" spans="1:18" s="7" customFormat="1" ht="15.75" x14ac:dyDescent="0.25">
      <c r="A40" s="152" t="s">
        <v>57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4"/>
    </row>
    <row r="41" spans="1:18" ht="19.5" customHeight="1" x14ac:dyDescent="0.25">
      <c r="A41" s="155" t="s">
        <v>2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7"/>
    </row>
    <row r="42" spans="1:18" ht="18" customHeight="1" x14ac:dyDescent="0.25">
      <c r="A42" s="27">
        <v>58</v>
      </c>
      <c r="B42" s="27">
        <v>23</v>
      </c>
      <c r="C42" s="36">
        <v>4.5999999999999996</v>
      </c>
      <c r="D42" s="27"/>
      <c r="E42" s="36">
        <v>2</v>
      </c>
      <c r="F42" s="45"/>
      <c r="G42" s="27" t="s">
        <v>3</v>
      </c>
      <c r="H42" s="27">
        <v>47</v>
      </c>
      <c r="I42" s="27">
        <v>0.8</v>
      </c>
      <c r="J42" s="27">
        <v>1</v>
      </c>
      <c r="K42" s="27">
        <v>17</v>
      </c>
      <c r="L42" s="27">
        <v>18</v>
      </c>
      <c r="M42" s="27">
        <v>260</v>
      </c>
      <c r="N42" s="27" t="s">
        <v>53</v>
      </c>
      <c r="O42" s="27" t="s">
        <v>5</v>
      </c>
      <c r="P42" s="27" t="s">
        <v>63</v>
      </c>
      <c r="Q42" s="27">
        <v>10</v>
      </c>
      <c r="R42" s="27"/>
    </row>
    <row r="43" spans="1:18" ht="15" customHeight="1" x14ac:dyDescent="0.25">
      <c r="A43" s="20">
        <v>75</v>
      </c>
      <c r="B43" s="20">
        <v>19</v>
      </c>
      <c r="C43" s="36">
        <v>8.3000000000000007</v>
      </c>
      <c r="D43" s="27">
        <v>1</v>
      </c>
      <c r="E43" s="46">
        <v>2.2000000000000002</v>
      </c>
      <c r="F43" s="45"/>
      <c r="G43" s="47" t="s">
        <v>3</v>
      </c>
      <c r="H43" s="20">
        <v>75</v>
      </c>
      <c r="I43" s="20">
        <v>0.7</v>
      </c>
      <c r="J43" s="20">
        <v>2</v>
      </c>
      <c r="K43" s="20">
        <v>22</v>
      </c>
      <c r="L43" s="20">
        <v>24</v>
      </c>
      <c r="M43" s="20">
        <v>330</v>
      </c>
      <c r="N43" s="27" t="s">
        <v>53</v>
      </c>
      <c r="O43" s="27" t="s">
        <v>5</v>
      </c>
      <c r="P43" s="27" t="s">
        <v>50</v>
      </c>
      <c r="Q43" s="27">
        <v>10</v>
      </c>
      <c r="R43" s="27"/>
    </row>
    <row r="44" spans="1:18" s="35" customFormat="1" ht="15.75" x14ac:dyDescent="0.25">
      <c r="A44" s="20">
        <v>75</v>
      </c>
      <c r="B44" s="20">
        <v>20</v>
      </c>
      <c r="C44" s="36">
        <v>1.5</v>
      </c>
      <c r="D44" s="27"/>
      <c r="E44" s="46">
        <v>1.5</v>
      </c>
      <c r="F44" s="45"/>
      <c r="G44" s="47" t="s">
        <v>3</v>
      </c>
      <c r="H44" s="20">
        <v>60</v>
      </c>
      <c r="I44" s="20">
        <v>0.75</v>
      </c>
      <c r="J44" s="20" t="s">
        <v>15</v>
      </c>
      <c r="K44" s="20">
        <v>23</v>
      </c>
      <c r="L44" s="20">
        <v>26</v>
      </c>
      <c r="M44" s="20">
        <v>360</v>
      </c>
      <c r="N44" s="27" t="s">
        <v>53</v>
      </c>
      <c r="O44" s="27" t="s">
        <v>5</v>
      </c>
      <c r="P44" s="27" t="s">
        <v>63</v>
      </c>
      <c r="Q44" s="27">
        <v>15</v>
      </c>
      <c r="R44" s="27"/>
    </row>
    <row r="45" spans="1:18" s="35" customFormat="1" ht="15.75" x14ac:dyDescent="0.25">
      <c r="A45" s="20">
        <v>75</v>
      </c>
      <c r="B45" s="20">
        <v>6</v>
      </c>
      <c r="C45" s="36">
        <v>6.2</v>
      </c>
      <c r="D45" s="27">
        <v>1</v>
      </c>
      <c r="E45" s="46">
        <v>1.7</v>
      </c>
      <c r="F45" s="45"/>
      <c r="G45" s="47" t="s">
        <v>8</v>
      </c>
      <c r="H45" s="20">
        <v>60</v>
      </c>
      <c r="I45" s="20">
        <v>0.8</v>
      </c>
      <c r="J45" s="20" t="s">
        <v>15</v>
      </c>
      <c r="K45" s="20">
        <v>23</v>
      </c>
      <c r="L45" s="20">
        <v>24</v>
      </c>
      <c r="M45" s="20">
        <v>370</v>
      </c>
      <c r="N45" s="27" t="s">
        <v>53</v>
      </c>
      <c r="O45" s="27" t="s">
        <v>5</v>
      </c>
      <c r="P45" s="27" t="s">
        <v>63</v>
      </c>
      <c r="Q45" s="27">
        <v>10</v>
      </c>
      <c r="R45" s="27"/>
    </row>
    <row r="46" spans="1:18" s="35" customFormat="1" ht="17.25" customHeight="1" x14ac:dyDescent="0.25">
      <c r="A46" s="20">
        <v>74</v>
      </c>
      <c r="B46" s="20">
        <v>13</v>
      </c>
      <c r="C46" s="36">
        <v>4</v>
      </c>
      <c r="D46" s="27"/>
      <c r="E46" s="46">
        <v>2</v>
      </c>
      <c r="F46" s="45"/>
      <c r="G46" s="47" t="s">
        <v>3</v>
      </c>
      <c r="H46" s="20">
        <v>49</v>
      </c>
      <c r="I46" s="20">
        <v>0.7</v>
      </c>
      <c r="J46" s="20">
        <v>1</v>
      </c>
      <c r="K46" s="20">
        <v>19</v>
      </c>
      <c r="L46" s="20">
        <v>22</v>
      </c>
      <c r="M46" s="20">
        <v>260</v>
      </c>
      <c r="N46" s="27" t="s">
        <v>53</v>
      </c>
      <c r="O46" s="27" t="s">
        <v>5</v>
      </c>
      <c r="P46" s="27" t="s">
        <v>63</v>
      </c>
      <c r="Q46" s="27">
        <v>10</v>
      </c>
      <c r="R46" s="27"/>
    </row>
    <row r="47" spans="1:18" s="35" customFormat="1" ht="15.75" x14ac:dyDescent="0.25">
      <c r="A47" s="20">
        <v>16</v>
      </c>
      <c r="B47" s="20">
        <v>5</v>
      </c>
      <c r="C47" s="36">
        <v>3.7</v>
      </c>
      <c r="D47" s="27"/>
      <c r="E47" s="46">
        <v>1.9</v>
      </c>
      <c r="F47" s="45"/>
      <c r="G47" s="47" t="s">
        <v>3</v>
      </c>
      <c r="H47" s="20">
        <v>57</v>
      </c>
      <c r="I47" s="20">
        <v>0.7</v>
      </c>
      <c r="J47" s="20">
        <v>1</v>
      </c>
      <c r="K47" s="20">
        <v>17</v>
      </c>
      <c r="L47" s="20">
        <v>18</v>
      </c>
      <c r="M47" s="20">
        <v>260</v>
      </c>
      <c r="N47" s="27" t="s">
        <v>53</v>
      </c>
      <c r="O47" s="27" t="s">
        <v>5</v>
      </c>
      <c r="P47" s="27" t="s">
        <v>63</v>
      </c>
      <c r="Q47" s="27">
        <v>10</v>
      </c>
      <c r="R47" s="27"/>
    </row>
    <row r="48" spans="1:18" s="35" customFormat="1" ht="15.75" x14ac:dyDescent="0.25">
      <c r="A48" s="23">
        <v>32</v>
      </c>
      <c r="B48" s="23">
        <v>35</v>
      </c>
      <c r="C48" s="21">
        <v>5</v>
      </c>
      <c r="D48" s="22">
        <v>1</v>
      </c>
      <c r="E48" s="24">
        <v>0.5</v>
      </c>
      <c r="F48" s="31"/>
      <c r="G48" s="23" t="s">
        <v>3</v>
      </c>
      <c r="H48" s="23">
        <v>45</v>
      </c>
      <c r="I48" s="23">
        <v>0.75</v>
      </c>
      <c r="J48" s="23">
        <v>2</v>
      </c>
      <c r="K48" s="23">
        <v>16</v>
      </c>
      <c r="L48" s="23">
        <v>18</v>
      </c>
      <c r="M48" s="23">
        <v>220</v>
      </c>
      <c r="N48" s="23" t="s">
        <v>53</v>
      </c>
      <c r="O48" s="27" t="s">
        <v>5</v>
      </c>
      <c r="P48" s="22" t="s">
        <v>63</v>
      </c>
      <c r="Q48" s="20">
        <v>20</v>
      </c>
      <c r="R48" s="22"/>
    </row>
    <row r="49" spans="1:18" s="35" customFormat="1" ht="15.75" x14ac:dyDescent="0.25">
      <c r="A49" s="23">
        <v>32</v>
      </c>
      <c r="B49" s="23">
        <v>39</v>
      </c>
      <c r="C49" s="21">
        <v>1.9</v>
      </c>
      <c r="D49" s="22">
        <v>1</v>
      </c>
      <c r="E49" s="24">
        <v>0.8</v>
      </c>
      <c r="F49" s="31"/>
      <c r="G49" s="23" t="s">
        <v>3</v>
      </c>
      <c r="H49" s="23">
        <v>65</v>
      </c>
      <c r="I49" s="23">
        <v>0.7</v>
      </c>
      <c r="J49" s="23">
        <v>3</v>
      </c>
      <c r="K49" s="23">
        <v>17</v>
      </c>
      <c r="L49" s="23">
        <v>18</v>
      </c>
      <c r="M49" s="23">
        <v>200</v>
      </c>
      <c r="N49" s="23" t="s">
        <v>53</v>
      </c>
      <c r="O49" s="27" t="s">
        <v>5</v>
      </c>
      <c r="P49" s="22" t="s">
        <v>63</v>
      </c>
      <c r="Q49" s="20">
        <v>15</v>
      </c>
      <c r="R49" s="22"/>
    </row>
    <row r="50" spans="1:18" s="39" customFormat="1" ht="15.75" x14ac:dyDescent="0.25">
      <c r="A50" s="23">
        <v>33</v>
      </c>
      <c r="B50" s="23">
        <v>19</v>
      </c>
      <c r="C50" s="21">
        <v>5.0999999999999996</v>
      </c>
      <c r="D50" s="22">
        <v>1</v>
      </c>
      <c r="E50" s="24">
        <v>0.5</v>
      </c>
      <c r="F50" s="31"/>
      <c r="G50" s="23" t="s">
        <v>3</v>
      </c>
      <c r="H50" s="23">
        <v>60</v>
      </c>
      <c r="I50" s="23">
        <v>0.7</v>
      </c>
      <c r="J50" s="23">
        <v>2</v>
      </c>
      <c r="K50" s="23">
        <v>18</v>
      </c>
      <c r="L50" s="23">
        <v>20</v>
      </c>
      <c r="M50" s="23">
        <v>240</v>
      </c>
      <c r="N50" s="23" t="s">
        <v>53</v>
      </c>
      <c r="O50" s="27" t="s">
        <v>5</v>
      </c>
      <c r="P50" s="22" t="s">
        <v>63</v>
      </c>
      <c r="Q50" s="20">
        <v>15</v>
      </c>
      <c r="R50" s="22"/>
    </row>
    <row r="51" spans="1:18" s="39" customFormat="1" ht="15.75" x14ac:dyDescent="0.25">
      <c r="A51" s="23">
        <v>33</v>
      </c>
      <c r="B51" s="23">
        <v>18</v>
      </c>
      <c r="C51" s="21">
        <v>5</v>
      </c>
      <c r="D51" s="22">
        <v>1</v>
      </c>
      <c r="E51" s="24">
        <v>0.5</v>
      </c>
      <c r="F51" s="31"/>
      <c r="G51" s="23" t="s">
        <v>3</v>
      </c>
      <c r="H51" s="23">
        <v>60</v>
      </c>
      <c r="I51" s="23">
        <v>0.7</v>
      </c>
      <c r="J51" s="23">
        <v>1</v>
      </c>
      <c r="K51" s="23">
        <v>20</v>
      </c>
      <c r="L51" s="23">
        <v>24</v>
      </c>
      <c r="M51" s="23">
        <v>280</v>
      </c>
      <c r="N51" s="23" t="s">
        <v>53</v>
      </c>
      <c r="O51" s="27" t="s">
        <v>5</v>
      </c>
      <c r="P51" s="22" t="s">
        <v>63</v>
      </c>
      <c r="Q51" s="20">
        <v>20</v>
      </c>
      <c r="R51" s="22"/>
    </row>
    <row r="52" spans="1:18" s="7" customFormat="1" ht="15.75" x14ac:dyDescent="0.25">
      <c r="A52" s="23">
        <v>34</v>
      </c>
      <c r="B52" s="23">
        <v>11</v>
      </c>
      <c r="C52" s="21">
        <v>8.3000000000000007</v>
      </c>
      <c r="D52" s="22">
        <v>1</v>
      </c>
      <c r="E52" s="24">
        <v>0.5</v>
      </c>
      <c r="F52" s="31"/>
      <c r="G52" s="23" t="s">
        <v>3</v>
      </c>
      <c r="H52" s="23">
        <v>60</v>
      </c>
      <c r="I52" s="23">
        <v>0.7</v>
      </c>
      <c r="J52" s="23">
        <v>2</v>
      </c>
      <c r="K52" s="23">
        <v>19</v>
      </c>
      <c r="L52" s="23">
        <v>22</v>
      </c>
      <c r="M52" s="23">
        <v>260</v>
      </c>
      <c r="N52" s="23" t="s">
        <v>53</v>
      </c>
      <c r="O52" s="27" t="s">
        <v>5</v>
      </c>
      <c r="P52" s="22" t="s">
        <v>63</v>
      </c>
      <c r="Q52" s="20">
        <v>10</v>
      </c>
      <c r="R52" s="22"/>
    </row>
    <row r="53" spans="1:18" ht="15.75" customHeight="1" x14ac:dyDescent="0.25">
      <c r="A53" s="23">
        <v>34</v>
      </c>
      <c r="B53" s="23">
        <v>32</v>
      </c>
      <c r="C53" s="21">
        <v>0.5</v>
      </c>
      <c r="D53" s="22"/>
      <c r="E53" s="24">
        <v>0.5</v>
      </c>
      <c r="F53" s="31"/>
      <c r="G53" s="23" t="s">
        <v>3</v>
      </c>
      <c r="H53" s="23">
        <v>60</v>
      </c>
      <c r="I53" s="23">
        <v>0.7</v>
      </c>
      <c r="J53" s="23">
        <v>1</v>
      </c>
      <c r="K53" s="23">
        <v>20</v>
      </c>
      <c r="L53" s="23">
        <v>24</v>
      </c>
      <c r="M53" s="23">
        <v>280</v>
      </c>
      <c r="N53" s="23" t="s">
        <v>53</v>
      </c>
      <c r="O53" s="27" t="s">
        <v>5</v>
      </c>
      <c r="P53" s="22" t="s">
        <v>63</v>
      </c>
      <c r="Q53" s="20">
        <v>10</v>
      </c>
      <c r="R53" s="22"/>
    </row>
    <row r="54" spans="1:18" ht="15.75" x14ac:dyDescent="0.25">
      <c r="A54" s="23">
        <v>34</v>
      </c>
      <c r="B54" s="23">
        <v>50</v>
      </c>
      <c r="C54" s="21">
        <v>0.3</v>
      </c>
      <c r="D54" s="22"/>
      <c r="E54" s="24">
        <v>0.3</v>
      </c>
      <c r="F54" s="31"/>
      <c r="G54" s="23" t="s">
        <v>3</v>
      </c>
      <c r="H54" s="23">
        <v>60</v>
      </c>
      <c r="I54" s="23">
        <v>0.7</v>
      </c>
      <c r="J54" s="23">
        <v>2</v>
      </c>
      <c r="K54" s="23">
        <v>19</v>
      </c>
      <c r="L54" s="23">
        <v>26</v>
      </c>
      <c r="M54" s="23">
        <v>260</v>
      </c>
      <c r="N54" s="23" t="s">
        <v>53</v>
      </c>
      <c r="O54" s="27" t="s">
        <v>5</v>
      </c>
      <c r="P54" s="22" t="s">
        <v>63</v>
      </c>
      <c r="Q54" s="20">
        <v>15</v>
      </c>
      <c r="R54" s="22"/>
    </row>
    <row r="55" spans="1:18" ht="15.75" x14ac:dyDescent="0.25">
      <c r="A55" s="23">
        <v>34</v>
      </c>
      <c r="B55" s="23">
        <v>28</v>
      </c>
      <c r="C55" s="50">
        <v>2.4</v>
      </c>
      <c r="D55" s="51">
        <v>2</v>
      </c>
      <c r="E55" s="24">
        <v>0.5</v>
      </c>
      <c r="F55" s="45"/>
      <c r="G55" s="23" t="s">
        <v>3</v>
      </c>
      <c r="H55" s="23">
        <v>50</v>
      </c>
      <c r="I55" s="23">
        <v>0.8</v>
      </c>
      <c r="J55" s="23">
        <v>2</v>
      </c>
      <c r="K55" s="23">
        <v>17</v>
      </c>
      <c r="L55" s="23">
        <v>20</v>
      </c>
      <c r="M55" s="23">
        <v>260</v>
      </c>
      <c r="N55" s="23" t="s">
        <v>53</v>
      </c>
      <c r="O55" s="27" t="s">
        <v>5</v>
      </c>
      <c r="P55" s="22" t="s">
        <v>63</v>
      </c>
      <c r="Q55" s="20">
        <v>20</v>
      </c>
      <c r="R55" s="51"/>
    </row>
    <row r="56" spans="1:18" ht="15.75" x14ac:dyDescent="0.25">
      <c r="A56" s="23">
        <v>34</v>
      </c>
      <c r="B56" s="23">
        <v>16</v>
      </c>
      <c r="C56" s="50">
        <v>1</v>
      </c>
      <c r="D56" s="51">
        <v>1</v>
      </c>
      <c r="E56" s="24">
        <v>0.5</v>
      </c>
      <c r="F56" s="45"/>
      <c r="G56" s="23" t="s">
        <v>17</v>
      </c>
      <c r="H56" s="23">
        <v>18</v>
      </c>
      <c r="I56" s="23">
        <v>0.8</v>
      </c>
      <c r="J56" s="23">
        <v>3</v>
      </c>
      <c r="K56" s="23">
        <v>7</v>
      </c>
      <c r="L56" s="23">
        <v>8</v>
      </c>
      <c r="M56" s="23">
        <v>45</v>
      </c>
      <c r="N56" s="23" t="s">
        <v>53</v>
      </c>
      <c r="O56" s="27" t="s">
        <v>5</v>
      </c>
      <c r="P56" s="22" t="s">
        <v>63</v>
      </c>
      <c r="Q56" s="20">
        <v>20</v>
      </c>
      <c r="R56" s="51"/>
    </row>
    <row r="57" spans="1:18" ht="15.75" x14ac:dyDescent="0.25">
      <c r="A57" s="17">
        <v>34</v>
      </c>
      <c r="B57" s="17">
        <v>18</v>
      </c>
      <c r="C57" s="50">
        <v>0.6</v>
      </c>
      <c r="D57" s="51">
        <v>1</v>
      </c>
      <c r="E57" s="18">
        <v>0.3</v>
      </c>
      <c r="F57" s="45"/>
      <c r="G57" s="17" t="s">
        <v>58</v>
      </c>
      <c r="H57" s="17">
        <v>70</v>
      </c>
      <c r="I57" s="17">
        <v>0.6</v>
      </c>
      <c r="J57" s="17">
        <v>3</v>
      </c>
      <c r="K57" s="17">
        <v>17</v>
      </c>
      <c r="L57" s="17">
        <v>20</v>
      </c>
      <c r="M57" s="17">
        <v>150</v>
      </c>
      <c r="N57" s="17" t="s">
        <v>53</v>
      </c>
      <c r="O57" s="27" t="s">
        <v>5</v>
      </c>
      <c r="P57" s="51" t="s">
        <v>50</v>
      </c>
      <c r="Q57" s="20">
        <v>15</v>
      </c>
      <c r="R57" s="51"/>
    </row>
    <row r="58" spans="1:18" ht="15.75" x14ac:dyDescent="0.25">
      <c r="A58" s="17">
        <v>34</v>
      </c>
      <c r="B58" s="17">
        <v>14</v>
      </c>
      <c r="C58" s="50">
        <v>8</v>
      </c>
      <c r="D58" s="51">
        <v>2</v>
      </c>
      <c r="E58" s="18">
        <v>0.5</v>
      </c>
      <c r="F58" s="45"/>
      <c r="G58" s="17" t="s">
        <v>3</v>
      </c>
      <c r="H58" s="17">
        <v>60</v>
      </c>
      <c r="I58" s="17">
        <v>0.7</v>
      </c>
      <c r="J58" s="17">
        <v>2</v>
      </c>
      <c r="K58" s="17">
        <v>19</v>
      </c>
      <c r="L58" s="17">
        <v>26</v>
      </c>
      <c r="M58" s="17">
        <v>260</v>
      </c>
      <c r="N58" s="17" t="s">
        <v>53</v>
      </c>
      <c r="O58" s="27" t="s">
        <v>5</v>
      </c>
      <c r="P58" s="51" t="s">
        <v>63</v>
      </c>
      <c r="Q58" s="20">
        <v>10</v>
      </c>
      <c r="R58" s="51"/>
    </row>
    <row r="59" spans="1:18" ht="15.75" x14ac:dyDescent="0.25">
      <c r="A59" s="17">
        <v>34</v>
      </c>
      <c r="B59" s="17">
        <v>10</v>
      </c>
      <c r="C59" s="50">
        <v>3.1</v>
      </c>
      <c r="D59" s="51">
        <v>1</v>
      </c>
      <c r="E59" s="18">
        <v>0.5</v>
      </c>
      <c r="F59" s="45"/>
      <c r="G59" s="17" t="s">
        <v>8</v>
      </c>
      <c r="H59" s="17">
        <v>30</v>
      </c>
      <c r="I59" s="17">
        <v>0.9</v>
      </c>
      <c r="J59" s="17">
        <v>1</v>
      </c>
      <c r="K59" s="17">
        <v>13</v>
      </c>
      <c r="L59" s="17">
        <v>16</v>
      </c>
      <c r="M59" s="17">
        <v>190</v>
      </c>
      <c r="N59" s="17" t="s">
        <v>53</v>
      </c>
      <c r="O59" s="27" t="s">
        <v>5</v>
      </c>
      <c r="P59" s="51" t="s">
        <v>63</v>
      </c>
      <c r="Q59" s="20">
        <v>10</v>
      </c>
      <c r="R59" s="51"/>
    </row>
    <row r="60" spans="1:18" ht="15.75" x14ac:dyDescent="0.25">
      <c r="A60" s="17">
        <v>35</v>
      </c>
      <c r="B60" s="17">
        <v>27</v>
      </c>
      <c r="C60" s="50">
        <v>15</v>
      </c>
      <c r="D60" s="51">
        <v>6</v>
      </c>
      <c r="E60" s="18">
        <v>0.7</v>
      </c>
      <c r="F60" s="45"/>
      <c r="G60" s="17" t="s">
        <v>3</v>
      </c>
      <c r="H60" s="17">
        <v>60</v>
      </c>
      <c r="I60" s="17">
        <v>0.7</v>
      </c>
      <c r="J60" s="17">
        <v>1</v>
      </c>
      <c r="K60" s="17">
        <v>20</v>
      </c>
      <c r="L60" s="17">
        <v>26</v>
      </c>
      <c r="M60" s="17">
        <v>280</v>
      </c>
      <c r="N60" s="17" t="s">
        <v>53</v>
      </c>
      <c r="O60" s="27" t="s">
        <v>5</v>
      </c>
      <c r="P60" s="51" t="s">
        <v>63</v>
      </c>
      <c r="Q60" s="20">
        <v>15</v>
      </c>
      <c r="R60" s="51"/>
    </row>
    <row r="61" spans="1:18" s="39" customFormat="1" ht="15.75" x14ac:dyDescent="0.25">
      <c r="A61" s="17">
        <v>35</v>
      </c>
      <c r="B61" s="17">
        <v>22</v>
      </c>
      <c r="C61" s="21">
        <v>4.3</v>
      </c>
      <c r="D61" s="22">
        <v>1</v>
      </c>
      <c r="E61" s="18">
        <v>0.5</v>
      </c>
      <c r="F61" s="31"/>
      <c r="G61" s="17" t="s">
        <v>11</v>
      </c>
      <c r="H61" s="17">
        <v>19</v>
      </c>
      <c r="I61" s="17">
        <v>0.7</v>
      </c>
      <c r="J61" s="17">
        <v>3</v>
      </c>
      <c r="K61" s="17">
        <v>5</v>
      </c>
      <c r="L61" s="17">
        <v>6</v>
      </c>
      <c r="M61" s="17">
        <v>35</v>
      </c>
      <c r="N61" s="17" t="s">
        <v>53</v>
      </c>
      <c r="O61" s="27" t="s">
        <v>5</v>
      </c>
      <c r="P61" s="51" t="s">
        <v>63</v>
      </c>
      <c r="Q61" s="20">
        <v>15</v>
      </c>
      <c r="R61" s="22"/>
    </row>
    <row r="62" spans="1:18" s="39" customFormat="1" ht="15.75" x14ac:dyDescent="0.25">
      <c r="A62" s="17">
        <v>35</v>
      </c>
      <c r="B62" s="17">
        <v>44</v>
      </c>
      <c r="C62" s="21">
        <v>4.4000000000000004</v>
      </c>
      <c r="D62" s="22">
        <v>1</v>
      </c>
      <c r="E62" s="18">
        <v>0.5</v>
      </c>
      <c r="F62" s="31"/>
      <c r="G62" s="17" t="s">
        <v>3</v>
      </c>
      <c r="H62" s="17">
        <v>64</v>
      </c>
      <c r="I62" s="17">
        <v>0.75</v>
      </c>
      <c r="J62" s="17">
        <v>1</v>
      </c>
      <c r="K62" s="17">
        <v>21</v>
      </c>
      <c r="L62" s="17">
        <v>28</v>
      </c>
      <c r="M62" s="17">
        <v>320</v>
      </c>
      <c r="N62" s="17" t="s">
        <v>53</v>
      </c>
      <c r="O62" s="27" t="s">
        <v>5</v>
      </c>
      <c r="P62" s="51" t="s">
        <v>63</v>
      </c>
      <c r="Q62" s="20">
        <v>10</v>
      </c>
      <c r="R62" s="22"/>
    </row>
    <row r="63" spans="1:18" s="39" customFormat="1" ht="15.75" x14ac:dyDescent="0.25">
      <c r="A63" s="17">
        <v>35</v>
      </c>
      <c r="B63" s="17">
        <v>26</v>
      </c>
      <c r="C63" s="21">
        <v>0.7</v>
      </c>
      <c r="D63" s="22">
        <v>1</v>
      </c>
      <c r="E63" s="18">
        <v>0.5</v>
      </c>
      <c r="F63" s="31"/>
      <c r="G63" s="17" t="s">
        <v>3</v>
      </c>
      <c r="H63" s="17">
        <v>42</v>
      </c>
      <c r="I63" s="17">
        <v>0.9</v>
      </c>
      <c r="J63" s="17">
        <v>2</v>
      </c>
      <c r="K63" s="17">
        <v>14</v>
      </c>
      <c r="L63" s="17">
        <v>16</v>
      </c>
      <c r="M63" s="17">
        <v>210</v>
      </c>
      <c r="N63" s="17" t="s">
        <v>53</v>
      </c>
      <c r="O63" s="27" t="s">
        <v>5</v>
      </c>
      <c r="P63" s="51" t="s">
        <v>63</v>
      </c>
      <c r="Q63" s="20">
        <v>10</v>
      </c>
      <c r="R63" s="22"/>
    </row>
    <row r="64" spans="1:18" ht="15.75" x14ac:dyDescent="0.25">
      <c r="A64" s="17">
        <v>35</v>
      </c>
      <c r="B64" s="17">
        <v>11</v>
      </c>
      <c r="C64" s="21">
        <v>2.1</v>
      </c>
      <c r="D64" s="22">
        <v>1</v>
      </c>
      <c r="E64" s="18">
        <v>0.5</v>
      </c>
      <c r="F64" s="31"/>
      <c r="G64" s="17" t="s">
        <v>3</v>
      </c>
      <c r="H64" s="17">
        <v>45</v>
      </c>
      <c r="I64" s="17">
        <v>0.7</v>
      </c>
      <c r="J64" s="17">
        <v>2</v>
      </c>
      <c r="K64" s="17">
        <v>16</v>
      </c>
      <c r="L64" s="17">
        <v>18</v>
      </c>
      <c r="M64" s="17">
        <v>220</v>
      </c>
      <c r="N64" s="17" t="s">
        <v>53</v>
      </c>
      <c r="O64" s="27" t="s">
        <v>5</v>
      </c>
      <c r="P64" s="51" t="s">
        <v>63</v>
      </c>
      <c r="Q64" s="20">
        <v>10</v>
      </c>
      <c r="R64" s="22"/>
    </row>
    <row r="65" spans="1:18" s="40" customFormat="1" ht="15.75" x14ac:dyDescent="0.25">
      <c r="A65" s="17">
        <v>35</v>
      </c>
      <c r="B65" s="17">
        <v>49</v>
      </c>
      <c r="C65" s="21">
        <v>8.1999999999999993</v>
      </c>
      <c r="D65" s="22">
        <v>1</v>
      </c>
      <c r="E65" s="18">
        <v>0.5</v>
      </c>
      <c r="F65" s="31"/>
      <c r="G65" s="17" t="s">
        <v>6</v>
      </c>
      <c r="H65" s="17">
        <v>28</v>
      </c>
      <c r="I65" s="17">
        <v>0.8</v>
      </c>
      <c r="J65" s="17">
        <v>2</v>
      </c>
      <c r="K65" s="17">
        <v>10</v>
      </c>
      <c r="L65" s="17">
        <v>12</v>
      </c>
      <c r="M65" s="17">
        <v>100</v>
      </c>
      <c r="N65" s="17" t="s">
        <v>53</v>
      </c>
      <c r="O65" s="27" t="s">
        <v>5</v>
      </c>
      <c r="P65" s="51" t="s">
        <v>63</v>
      </c>
      <c r="Q65" s="20">
        <v>15</v>
      </c>
      <c r="R65" s="22"/>
    </row>
    <row r="66" spans="1:18" s="39" customFormat="1" ht="15.75" x14ac:dyDescent="0.25">
      <c r="A66" s="17">
        <v>35</v>
      </c>
      <c r="B66" s="17">
        <v>34</v>
      </c>
      <c r="C66" s="21">
        <v>14.5</v>
      </c>
      <c r="D66" s="22">
        <v>1</v>
      </c>
      <c r="E66" s="18">
        <v>0.5</v>
      </c>
      <c r="F66" s="31"/>
      <c r="G66" s="17" t="s">
        <v>7</v>
      </c>
      <c r="H66" s="17">
        <v>28</v>
      </c>
      <c r="I66" s="17">
        <v>0.9</v>
      </c>
      <c r="J66" s="17">
        <v>3</v>
      </c>
      <c r="K66" s="17">
        <v>7</v>
      </c>
      <c r="L66" s="17">
        <v>8</v>
      </c>
      <c r="M66" s="17">
        <v>60</v>
      </c>
      <c r="N66" s="17" t="s">
        <v>53</v>
      </c>
      <c r="O66" s="27" t="s">
        <v>5</v>
      </c>
      <c r="P66" s="51" t="s">
        <v>63</v>
      </c>
      <c r="Q66" s="20">
        <v>10</v>
      </c>
      <c r="R66" s="22"/>
    </row>
    <row r="67" spans="1:18" ht="15.75" x14ac:dyDescent="0.25">
      <c r="A67" s="17">
        <v>75</v>
      </c>
      <c r="B67" s="17">
        <v>31</v>
      </c>
      <c r="C67" s="50">
        <v>3.8</v>
      </c>
      <c r="D67" s="51">
        <v>1</v>
      </c>
      <c r="E67" s="18">
        <v>0.5</v>
      </c>
      <c r="F67" s="45"/>
      <c r="G67" s="17" t="s">
        <v>3</v>
      </c>
      <c r="H67" s="17">
        <v>90</v>
      </c>
      <c r="I67" s="17">
        <v>0.65</v>
      </c>
      <c r="J67" s="17">
        <v>1</v>
      </c>
      <c r="K67" s="17">
        <v>28</v>
      </c>
      <c r="L67" s="17">
        <v>32</v>
      </c>
      <c r="M67" s="17">
        <v>410</v>
      </c>
      <c r="N67" s="17" t="s">
        <v>53</v>
      </c>
      <c r="O67" s="27" t="s">
        <v>5</v>
      </c>
      <c r="P67" s="51" t="s">
        <v>50</v>
      </c>
      <c r="Q67" s="20">
        <v>10</v>
      </c>
      <c r="R67" s="51"/>
    </row>
    <row r="68" spans="1:18" ht="15.75" x14ac:dyDescent="0.25">
      <c r="A68" s="17">
        <v>76</v>
      </c>
      <c r="B68" s="17">
        <v>22</v>
      </c>
      <c r="C68" s="21">
        <v>7.7</v>
      </c>
      <c r="D68" s="22">
        <v>2</v>
      </c>
      <c r="E68" s="18">
        <v>0.5</v>
      </c>
      <c r="F68" s="31"/>
      <c r="G68" s="17" t="s">
        <v>3</v>
      </c>
      <c r="H68" s="17">
        <v>85</v>
      </c>
      <c r="I68" s="17">
        <v>0.65</v>
      </c>
      <c r="J68" s="17">
        <v>1</v>
      </c>
      <c r="K68" s="17">
        <v>28</v>
      </c>
      <c r="L68" s="17">
        <v>32</v>
      </c>
      <c r="M68" s="17">
        <v>410</v>
      </c>
      <c r="N68" s="17" t="s">
        <v>53</v>
      </c>
      <c r="O68" s="27" t="s">
        <v>5</v>
      </c>
      <c r="P68" s="22" t="s">
        <v>51</v>
      </c>
      <c r="Q68" s="20">
        <v>10</v>
      </c>
      <c r="R68" s="22"/>
    </row>
    <row r="69" spans="1:18" ht="15.75" x14ac:dyDescent="0.25">
      <c r="A69" s="17">
        <v>73</v>
      </c>
      <c r="B69" s="17">
        <v>9</v>
      </c>
      <c r="C69" s="21">
        <v>8.8000000000000007</v>
      </c>
      <c r="D69" s="22">
        <v>1</v>
      </c>
      <c r="E69" s="18">
        <v>0.5</v>
      </c>
      <c r="F69" s="31"/>
      <c r="G69" s="17" t="s">
        <v>3</v>
      </c>
      <c r="H69" s="17">
        <v>90</v>
      </c>
      <c r="I69" s="17">
        <v>0.65</v>
      </c>
      <c r="J69" s="17">
        <v>2</v>
      </c>
      <c r="K69" s="17">
        <v>25</v>
      </c>
      <c r="L69" s="17">
        <v>32</v>
      </c>
      <c r="M69" s="17">
        <v>350</v>
      </c>
      <c r="N69" s="17" t="s">
        <v>53</v>
      </c>
      <c r="O69" s="27" t="s">
        <v>5</v>
      </c>
      <c r="P69" s="22" t="s">
        <v>50</v>
      </c>
      <c r="Q69" s="20">
        <v>10</v>
      </c>
      <c r="R69" s="22"/>
    </row>
    <row r="70" spans="1:18" ht="15.75" x14ac:dyDescent="0.25">
      <c r="A70" s="17">
        <v>73</v>
      </c>
      <c r="B70" s="17">
        <v>11</v>
      </c>
      <c r="C70" s="21">
        <v>1.1000000000000001</v>
      </c>
      <c r="D70" s="22">
        <v>1</v>
      </c>
      <c r="E70" s="18">
        <v>0.5</v>
      </c>
      <c r="F70" s="31"/>
      <c r="G70" s="17" t="s">
        <v>3</v>
      </c>
      <c r="H70" s="17">
        <v>85</v>
      </c>
      <c r="I70" s="17">
        <v>0.4</v>
      </c>
      <c r="J70" s="17">
        <v>2</v>
      </c>
      <c r="K70" s="17">
        <v>22</v>
      </c>
      <c r="L70" s="17">
        <v>30</v>
      </c>
      <c r="M70" s="17">
        <v>180</v>
      </c>
      <c r="N70" s="17" t="s">
        <v>53</v>
      </c>
      <c r="O70" s="27" t="s">
        <v>5</v>
      </c>
      <c r="P70" s="22" t="s">
        <v>50</v>
      </c>
      <c r="Q70" s="20">
        <v>10</v>
      </c>
      <c r="R70" s="22"/>
    </row>
    <row r="71" spans="1:18" ht="15.75" x14ac:dyDescent="0.25">
      <c r="A71" s="17">
        <v>37</v>
      </c>
      <c r="B71" s="17">
        <v>15</v>
      </c>
      <c r="C71" s="21">
        <v>0.4</v>
      </c>
      <c r="D71" s="22"/>
      <c r="E71" s="18">
        <v>0.4</v>
      </c>
      <c r="F71" s="31"/>
      <c r="G71" s="17" t="s">
        <v>3</v>
      </c>
      <c r="H71" s="17">
        <v>56</v>
      </c>
      <c r="I71" s="17">
        <v>0.7</v>
      </c>
      <c r="J71" s="17" t="s">
        <v>15</v>
      </c>
      <c r="K71" s="17">
        <v>22</v>
      </c>
      <c r="L71" s="17">
        <v>30</v>
      </c>
      <c r="M71" s="17">
        <v>320</v>
      </c>
      <c r="N71" s="17" t="s">
        <v>53</v>
      </c>
      <c r="O71" s="27" t="s">
        <v>5</v>
      </c>
      <c r="P71" s="22" t="s">
        <v>63</v>
      </c>
      <c r="Q71" s="20">
        <v>15</v>
      </c>
      <c r="R71" s="22"/>
    </row>
    <row r="72" spans="1:18" ht="15.75" x14ac:dyDescent="0.25">
      <c r="A72" s="17">
        <v>36</v>
      </c>
      <c r="B72" s="17">
        <v>4</v>
      </c>
      <c r="C72" s="21">
        <v>2.8</v>
      </c>
      <c r="D72" s="22">
        <v>2</v>
      </c>
      <c r="E72" s="18">
        <v>0.5</v>
      </c>
      <c r="F72" s="31"/>
      <c r="G72" s="17" t="s">
        <v>3</v>
      </c>
      <c r="H72" s="17">
        <v>49</v>
      </c>
      <c r="I72" s="17">
        <v>0.7</v>
      </c>
      <c r="J72" s="17">
        <v>1</v>
      </c>
      <c r="K72" s="17">
        <v>19</v>
      </c>
      <c r="L72" s="17">
        <v>20</v>
      </c>
      <c r="M72" s="17">
        <v>260</v>
      </c>
      <c r="N72" s="17" t="s">
        <v>53</v>
      </c>
      <c r="O72" s="27" t="s">
        <v>5</v>
      </c>
      <c r="P72" s="22" t="s">
        <v>63</v>
      </c>
      <c r="Q72" s="20">
        <v>15</v>
      </c>
      <c r="R72" s="22"/>
    </row>
    <row r="73" spans="1:18" s="39" customFormat="1" ht="15.75" x14ac:dyDescent="0.25">
      <c r="A73" s="17">
        <v>68</v>
      </c>
      <c r="B73" s="17">
        <v>14</v>
      </c>
      <c r="C73" s="21">
        <v>6.4</v>
      </c>
      <c r="D73" s="22">
        <v>3</v>
      </c>
      <c r="E73" s="18">
        <v>0.5</v>
      </c>
      <c r="F73" s="31"/>
      <c r="G73" s="17" t="s">
        <v>3</v>
      </c>
      <c r="H73" s="17">
        <v>90</v>
      </c>
      <c r="I73" s="17">
        <v>0.55000000000000004</v>
      </c>
      <c r="J73" s="17">
        <v>2</v>
      </c>
      <c r="K73" s="17">
        <v>22</v>
      </c>
      <c r="L73" s="17">
        <v>32</v>
      </c>
      <c r="M73" s="17">
        <v>250</v>
      </c>
      <c r="N73" s="17" t="s">
        <v>53</v>
      </c>
      <c r="O73" s="27" t="s">
        <v>5</v>
      </c>
      <c r="P73" s="22" t="s">
        <v>50</v>
      </c>
      <c r="Q73" s="20">
        <v>10</v>
      </c>
      <c r="R73" s="22"/>
    </row>
    <row r="74" spans="1:18" ht="15.75" x14ac:dyDescent="0.25">
      <c r="A74" s="17">
        <v>59</v>
      </c>
      <c r="B74" s="17">
        <v>3</v>
      </c>
      <c r="C74" s="21">
        <v>19</v>
      </c>
      <c r="D74" s="22">
        <v>4</v>
      </c>
      <c r="E74" s="18">
        <v>0.6</v>
      </c>
      <c r="F74" s="31"/>
      <c r="G74" s="17" t="s">
        <v>3</v>
      </c>
      <c r="H74" s="17">
        <v>90</v>
      </c>
      <c r="I74" s="17">
        <v>0.6</v>
      </c>
      <c r="J74" s="17">
        <v>2</v>
      </c>
      <c r="K74" s="17">
        <v>24</v>
      </c>
      <c r="L74" s="17">
        <v>28</v>
      </c>
      <c r="M74" s="17">
        <v>310</v>
      </c>
      <c r="N74" s="17" t="s">
        <v>53</v>
      </c>
      <c r="O74" s="27" t="s">
        <v>5</v>
      </c>
      <c r="P74" s="22" t="s">
        <v>50</v>
      </c>
      <c r="Q74" s="20">
        <v>10</v>
      </c>
      <c r="R74" s="22"/>
    </row>
    <row r="75" spans="1:18" ht="15.75" x14ac:dyDescent="0.25">
      <c r="A75" s="17">
        <v>59</v>
      </c>
      <c r="B75" s="17">
        <v>10</v>
      </c>
      <c r="C75" s="21">
        <v>4</v>
      </c>
      <c r="D75" s="22">
        <v>1</v>
      </c>
      <c r="E75" s="18">
        <v>0.3</v>
      </c>
      <c r="F75" s="31"/>
      <c r="G75" s="17" t="s">
        <v>3</v>
      </c>
      <c r="H75" s="17">
        <v>100</v>
      </c>
      <c r="I75" s="17">
        <v>0.6</v>
      </c>
      <c r="J75" s="17">
        <v>2</v>
      </c>
      <c r="K75" s="17">
        <v>24</v>
      </c>
      <c r="L75" s="17">
        <v>36</v>
      </c>
      <c r="M75" s="17">
        <v>280</v>
      </c>
      <c r="N75" s="17" t="s">
        <v>53</v>
      </c>
      <c r="O75" s="27" t="s">
        <v>5</v>
      </c>
      <c r="P75" s="22" t="s">
        <v>50</v>
      </c>
      <c r="Q75" s="20">
        <v>10</v>
      </c>
      <c r="R75" s="22"/>
    </row>
    <row r="76" spans="1:18" ht="15.75" x14ac:dyDescent="0.25">
      <c r="A76" s="17">
        <v>59</v>
      </c>
      <c r="B76" s="17">
        <v>11</v>
      </c>
      <c r="C76" s="21">
        <v>3.4</v>
      </c>
      <c r="D76" s="22">
        <v>1</v>
      </c>
      <c r="E76" s="18">
        <v>0.3</v>
      </c>
      <c r="F76" s="31"/>
      <c r="G76" s="17" t="s">
        <v>3</v>
      </c>
      <c r="H76" s="17">
        <v>90</v>
      </c>
      <c r="I76" s="17">
        <v>0.6</v>
      </c>
      <c r="J76" s="17">
        <v>2</v>
      </c>
      <c r="K76" s="17">
        <v>25</v>
      </c>
      <c r="L76" s="17">
        <v>32</v>
      </c>
      <c r="M76" s="17">
        <v>330</v>
      </c>
      <c r="N76" s="17" t="s">
        <v>53</v>
      </c>
      <c r="O76" s="27" t="s">
        <v>5</v>
      </c>
      <c r="P76" s="22" t="s">
        <v>50</v>
      </c>
      <c r="Q76" s="20">
        <v>15</v>
      </c>
      <c r="R76" s="22"/>
    </row>
    <row r="77" spans="1:18" ht="15.75" x14ac:dyDescent="0.25">
      <c r="A77" s="17">
        <v>58</v>
      </c>
      <c r="B77" s="17">
        <v>22</v>
      </c>
      <c r="C77" s="21">
        <v>4.8</v>
      </c>
      <c r="D77" s="22">
        <v>1</v>
      </c>
      <c r="E77" s="18">
        <v>0.7</v>
      </c>
      <c r="F77" s="31"/>
      <c r="G77" s="17" t="s">
        <v>3</v>
      </c>
      <c r="H77" s="17">
        <v>90</v>
      </c>
      <c r="I77" s="17">
        <v>0.6</v>
      </c>
      <c r="J77" s="17">
        <v>2</v>
      </c>
      <c r="K77" s="17">
        <v>25</v>
      </c>
      <c r="L77" s="17">
        <v>36</v>
      </c>
      <c r="M77" s="17">
        <v>350</v>
      </c>
      <c r="N77" s="17" t="s">
        <v>53</v>
      </c>
      <c r="O77" s="27" t="s">
        <v>5</v>
      </c>
      <c r="P77" s="22" t="s">
        <v>50</v>
      </c>
      <c r="Q77" s="20">
        <v>15</v>
      </c>
      <c r="R77" s="22"/>
    </row>
    <row r="78" spans="1:18" ht="15.75" x14ac:dyDescent="0.25">
      <c r="A78" s="17">
        <v>58</v>
      </c>
      <c r="B78" s="17">
        <v>12</v>
      </c>
      <c r="C78" s="21">
        <v>10</v>
      </c>
      <c r="D78" s="22">
        <v>1</v>
      </c>
      <c r="E78" s="18">
        <v>0.8</v>
      </c>
      <c r="F78" s="31"/>
      <c r="G78" s="17" t="s">
        <v>3</v>
      </c>
      <c r="H78" s="17">
        <v>85</v>
      </c>
      <c r="I78" s="17">
        <v>0.7</v>
      </c>
      <c r="J78" s="17">
        <v>1</v>
      </c>
      <c r="K78" s="17">
        <v>26</v>
      </c>
      <c r="L78" s="17">
        <v>34</v>
      </c>
      <c r="M78" s="17">
        <v>430</v>
      </c>
      <c r="N78" s="17" t="s">
        <v>53</v>
      </c>
      <c r="O78" s="27" t="s">
        <v>5</v>
      </c>
      <c r="P78" s="22" t="s">
        <v>50</v>
      </c>
      <c r="Q78" s="20">
        <v>10</v>
      </c>
      <c r="R78" s="22"/>
    </row>
    <row r="79" spans="1:18" ht="15.75" x14ac:dyDescent="0.25">
      <c r="A79" s="17">
        <v>58</v>
      </c>
      <c r="B79" s="17">
        <v>23</v>
      </c>
      <c r="C79" s="21">
        <v>4.5999999999999996</v>
      </c>
      <c r="D79" s="22">
        <v>1</v>
      </c>
      <c r="E79" s="18">
        <v>0.5</v>
      </c>
      <c r="F79" s="31"/>
      <c r="G79" s="17" t="s">
        <v>3</v>
      </c>
      <c r="H79" s="17">
        <v>47</v>
      </c>
      <c r="I79" s="17">
        <v>0.8</v>
      </c>
      <c r="J79" s="17">
        <v>1</v>
      </c>
      <c r="K79" s="17">
        <v>17</v>
      </c>
      <c r="L79" s="17">
        <v>18</v>
      </c>
      <c r="M79" s="17">
        <v>260</v>
      </c>
      <c r="N79" s="17" t="s">
        <v>53</v>
      </c>
      <c r="O79" s="27" t="s">
        <v>5</v>
      </c>
      <c r="P79" s="22" t="s">
        <v>63</v>
      </c>
      <c r="Q79" s="20">
        <v>10</v>
      </c>
      <c r="R79" s="22"/>
    </row>
    <row r="80" spans="1:18" ht="15.75" x14ac:dyDescent="0.25">
      <c r="A80" s="17">
        <v>59</v>
      </c>
      <c r="B80" s="17">
        <v>38</v>
      </c>
      <c r="C80" s="21">
        <v>11.5</v>
      </c>
      <c r="D80" s="22">
        <v>1</v>
      </c>
      <c r="E80" s="18">
        <v>0.2</v>
      </c>
      <c r="F80" s="31"/>
      <c r="G80" s="17" t="s">
        <v>4</v>
      </c>
      <c r="H80" s="17">
        <v>90</v>
      </c>
      <c r="I80" s="17">
        <v>0.65</v>
      </c>
      <c r="J80" s="17">
        <v>2</v>
      </c>
      <c r="K80" s="17">
        <v>25</v>
      </c>
      <c r="L80" s="17">
        <v>30</v>
      </c>
      <c r="M80" s="17">
        <v>370</v>
      </c>
      <c r="N80" s="17" t="s">
        <v>53</v>
      </c>
      <c r="O80" s="27" t="s">
        <v>5</v>
      </c>
      <c r="P80" s="22" t="s">
        <v>50</v>
      </c>
      <c r="Q80" s="20">
        <v>10</v>
      </c>
      <c r="R80" s="22"/>
    </row>
    <row r="81" spans="1:18" ht="15.75" x14ac:dyDescent="0.25">
      <c r="A81" s="17">
        <v>59</v>
      </c>
      <c r="B81" s="17">
        <v>18</v>
      </c>
      <c r="C81" s="21">
        <v>0.6</v>
      </c>
      <c r="D81" s="22">
        <v>1</v>
      </c>
      <c r="E81" s="18">
        <v>0.2</v>
      </c>
      <c r="F81" s="31"/>
      <c r="G81" s="17" t="s">
        <v>3</v>
      </c>
      <c r="H81" s="17">
        <v>50</v>
      </c>
      <c r="I81" s="17">
        <v>0.7</v>
      </c>
      <c r="J81" s="17" t="s">
        <v>15</v>
      </c>
      <c r="K81" s="17">
        <v>23</v>
      </c>
      <c r="L81" s="17">
        <v>24</v>
      </c>
      <c r="M81" s="17">
        <v>360</v>
      </c>
      <c r="N81" s="17" t="s">
        <v>53</v>
      </c>
      <c r="O81" s="27" t="s">
        <v>5</v>
      </c>
      <c r="P81" s="22" t="s">
        <v>63</v>
      </c>
      <c r="Q81" s="20">
        <v>10</v>
      </c>
      <c r="R81" s="22"/>
    </row>
    <row r="82" spans="1:18" ht="15.75" x14ac:dyDescent="0.25">
      <c r="A82" s="17">
        <v>59</v>
      </c>
      <c r="B82" s="17">
        <v>17</v>
      </c>
      <c r="C82" s="21">
        <v>1</v>
      </c>
      <c r="D82" s="22">
        <v>1</v>
      </c>
      <c r="E82" s="18">
        <v>0.2</v>
      </c>
      <c r="F82" s="31"/>
      <c r="G82" s="17" t="s">
        <v>3</v>
      </c>
      <c r="H82" s="17">
        <v>51</v>
      </c>
      <c r="I82" s="17">
        <v>0.8</v>
      </c>
      <c r="J82" s="17">
        <v>4</v>
      </c>
      <c r="K82" s="17">
        <v>11</v>
      </c>
      <c r="L82" s="17">
        <v>16</v>
      </c>
      <c r="M82" s="17">
        <v>130</v>
      </c>
      <c r="N82" s="17" t="s">
        <v>53</v>
      </c>
      <c r="O82" s="27" t="s">
        <v>5</v>
      </c>
      <c r="P82" s="22" t="s">
        <v>63</v>
      </c>
      <c r="Q82" s="20">
        <v>15</v>
      </c>
      <c r="R82" s="22"/>
    </row>
    <row r="83" spans="1:18" ht="15.75" x14ac:dyDescent="0.25">
      <c r="A83" s="17">
        <v>74</v>
      </c>
      <c r="B83" s="17">
        <v>13</v>
      </c>
      <c r="C83" s="21">
        <v>4</v>
      </c>
      <c r="D83" s="22">
        <v>1</v>
      </c>
      <c r="E83" s="18">
        <v>0.5</v>
      </c>
      <c r="F83" s="31"/>
      <c r="G83" s="17" t="s">
        <v>4</v>
      </c>
      <c r="H83" s="17">
        <v>49</v>
      </c>
      <c r="I83" s="17">
        <v>0.7</v>
      </c>
      <c r="J83" s="17">
        <v>1</v>
      </c>
      <c r="K83" s="17">
        <v>19</v>
      </c>
      <c r="L83" s="17">
        <v>22</v>
      </c>
      <c r="M83" s="17">
        <v>260</v>
      </c>
      <c r="N83" s="17" t="s">
        <v>53</v>
      </c>
      <c r="O83" s="27" t="s">
        <v>5</v>
      </c>
      <c r="P83" s="22" t="s">
        <v>63</v>
      </c>
      <c r="Q83" s="20">
        <v>15</v>
      </c>
      <c r="R83" s="22"/>
    </row>
    <row r="84" spans="1:18" ht="15.75" x14ac:dyDescent="0.25">
      <c r="A84" s="17">
        <v>73</v>
      </c>
      <c r="B84" s="17">
        <v>19</v>
      </c>
      <c r="C84" s="50">
        <v>8</v>
      </c>
      <c r="D84" s="51">
        <v>4</v>
      </c>
      <c r="E84" s="18">
        <v>0.5</v>
      </c>
      <c r="F84" s="45"/>
      <c r="G84" s="17" t="s">
        <v>3</v>
      </c>
      <c r="H84" s="17">
        <v>90</v>
      </c>
      <c r="I84" s="17">
        <v>0.65</v>
      </c>
      <c r="J84" s="17">
        <v>2</v>
      </c>
      <c r="K84" s="17">
        <v>24</v>
      </c>
      <c r="L84" s="17">
        <v>32</v>
      </c>
      <c r="M84" s="17">
        <v>330</v>
      </c>
      <c r="N84" s="17" t="s">
        <v>53</v>
      </c>
      <c r="O84" s="27" t="s">
        <v>5</v>
      </c>
      <c r="P84" s="51" t="s">
        <v>50</v>
      </c>
      <c r="Q84" s="20">
        <v>10</v>
      </c>
      <c r="R84" s="51"/>
    </row>
    <row r="85" spans="1:18" ht="15.75" x14ac:dyDescent="0.25">
      <c r="A85" s="17">
        <v>74</v>
      </c>
      <c r="B85" s="17">
        <v>12</v>
      </c>
      <c r="C85" s="50">
        <v>7.3</v>
      </c>
      <c r="D85" s="51">
        <v>2</v>
      </c>
      <c r="E85" s="18">
        <v>0.2</v>
      </c>
      <c r="F85" s="45"/>
      <c r="G85" s="17" t="s">
        <v>3</v>
      </c>
      <c r="H85" s="17">
        <v>100</v>
      </c>
      <c r="I85" s="17">
        <v>0.5</v>
      </c>
      <c r="J85" s="17">
        <v>1</v>
      </c>
      <c r="K85" s="17">
        <v>30</v>
      </c>
      <c r="L85" s="17">
        <v>36</v>
      </c>
      <c r="M85" s="17">
        <v>340</v>
      </c>
      <c r="N85" s="17" t="s">
        <v>53</v>
      </c>
      <c r="O85" s="27" t="s">
        <v>5</v>
      </c>
      <c r="P85" s="51" t="s">
        <v>50</v>
      </c>
      <c r="Q85" s="20">
        <v>15</v>
      </c>
      <c r="R85" s="51"/>
    </row>
    <row r="86" spans="1:18" ht="15.75" x14ac:dyDescent="0.25">
      <c r="A86" s="17">
        <v>71</v>
      </c>
      <c r="B86" s="17">
        <v>5</v>
      </c>
      <c r="C86" s="50">
        <v>2.2000000000000002</v>
      </c>
      <c r="D86" s="51">
        <v>1</v>
      </c>
      <c r="E86" s="18">
        <v>0.5</v>
      </c>
      <c r="F86" s="45"/>
      <c r="G86" s="17" t="s">
        <v>3</v>
      </c>
      <c r="H86" s="17">
        <v>96</v>
      </c>
      <c r="I86" s="17">
        <v>0.5</v>
      </c>
      <c r="J86" s="17">
        <v>2</v>
      </c>
      <c r="K86" s="17">
        <v>24</v>
      </c>
      <c r="L86" s="17">
        <v>28</v>
      </c>
      <c r="M86" s="17">
        <v>190</v>
      </c>
      <c r="N86" s="17" t="s">
        <v>53</v>
      </c>
      <c r="O86" s="27" t="s">
        <v>5</v>
      </c>
      <c r="P86" s="51" t="s">
        <v>50</v>
      </c>
      <c r="Q86" s="51">
        <v>15</v>
      </c>
      <c r="R86" s="51"/>
    </row>
    <row r="87" spans="1:18" ht="15.75" x14ac:dyDescent="0.25">
      <c r="A87" s="17">
        <v>40</v>
      </c>
      <c r="B87" s="17">
        <v>12</v>
      </c>
      <c r="C87" s="21">
        <v>0.6</v>
      </c>
      <c r="D87" s="22"/>
      <c r="E87" s="18">
        <v>0.6</v>
      </c>
      <c r="F87" s="31"/>
      <c r="G87" s="17" t="s">
        <v>3</v>
      </c>
      <c r="H87" s="17">
        <v>67</v>
      </c>
      <c r="I87" s="17">
        <v>0.5</v>
      </c>
      <c r="J87" s="17">
        <v>3</v>
      </c>
      <c r="K87" s="17">
        <v>15</v>
      </c>
      <c r="L87" s="17">
        <v>18</v>
      </c>
      <c r="M87" s="17">
        <v>120</v>
      </c>
      <c r="N87" s="17" t="s">
        <v>53</v>
      </c>
      <c r="O87" s="27" t="s">
        <v>5</v>
      </c>
      <c r="P87" s="22" t="s">
        <v>63</v>
      </c>
      <c r="Q87" s="22">
        <v>10</v>
      </c>
      <c r="R87" s="22"/>
    </row>
    <row r="88" spans="1:18" ht="15.75" x14ac:dyDescent="0.25">
      <c r="A88" s="17">
        <v>40</v>
      </c>
      <c r="B88" s="17">
        <v>16</v>
      </c>
      <c r="C88" s="21">
        <v>1.6</v>
      </c>
      <c r="D88" s="22">
        <v>1</v>
      </c>
      <c r="E88" s="18">
        <v>0.5</v>
      </c>
      <c r="F88" s="31"/>
      <c r="G88" s="17" t="s">
        <v>3</v>
      </c>
      <c r="H88" s="17">
        <v>72</v>
      </c>
      <c r="I88" s="17">
        <v>0.5</v>
      </c>
      <c r="J88" s="17">
        <v>3</v>
      </c>
      <c r="K88" s="17">
        <v>16</v>
      </c>
      <c r="L88" s="17">
        <v>18</v>
      </c>
      <c r="M88" s="17">
        <v>120</v>
      </c>
      <c r="N88" s="17" t="s">
        <v>53</v>
      </c>
      <c r="O88" s="27" t="s">
        <v>5</v>
      </c>
      <c r="P88" s="22" t="s">
        <v>50</v>
      </c>
      <c r="Q88" s="22">
        <v>10</v>
      </c>
      <c r="R88" s="22"/>
    </row>
    <row r="89" spans="1:18" ht="15.75" x14ac:dyDescent="0.25">
      <c r="A89" s="165" t="s">
        <v>9</v>
      </c>
      <c r="B89" s="166"/>
      <c r="C89" s="28"/>
      <c r="D89" s="25"/>
      <c r="E89" s="28">
        <f>SUM(E42:E88)</f>
        <v>30.900000000000002</v>
      </c>
      <c r="F89" s="30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5.75" x14ac:dyDescent="0.25">
      <c r="A90" s="161" t="s">
        <v>59</v>
      </c>
      <c r="B90" s="162"/>
      <c r="C90" s="8"/>
      <c r="D90" s="32"/>
      <c r="E90" s="8">
        <f>E38+E89</f>
        <v>40.200000000000003</v>
      </c>
      <c r="F90" s="8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2" spans="1:18" s="7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x14ac:dyDescent="0.25">
      <c r="A93" s="100" t="s">
        <v>61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x14ac:dyDescent="0.2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5.75" x14ac:dyDescent="0.25">
      <c r="A95" s="123"/>
      <c r="B95" s="123"/>
      <c r="C95" s="48"/>
      <c r="D95" s="49"/>
      <c r="E95" s="91"/>
      <c r="F95" s="91"/>
      <c r="H95" t="s">
        <v>60</v>
      </c>
      <c r="P95" s="9"/>
    </row>
    <row r="96" spans="1:18" x14ac:dyDescent="0.25">
      <c r="C96" s="12"/>
      <c r="D96" s="16"/>
      <c r="E96" s="12"/>
      <c r="F96" s="34"/>
      <c r="P96" s="9"/>
    </row>
    <row r="97" spans="1:18" x14ac:dyDescent="0.25">
      <c r="A97" s="97" t="s">
        <v>62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x14ac:dyDescent="0.2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</row>
  </sheetData>
  <mergeCells count="50">
    <mergeCell ref="A38:B38"/>
    <mergeCell ref="A39:R39"/>
    <mergeCell ref="A40:R40"/>
    <mergeCell ref="A41:R41"/>
    <mergeCell ref="A90:B90"/>
    <mergeCell ref="A89:B89"/>
    <mergeCell ref="A13:R13"/>
    <mergeCell ref="A14:R14"/>
    <mergeCell ref="A15:R15"/>
    <mergeCell ref="H4:N4"/>
    <mergeCell ref="H5:N5"/>
    <mergeCell ref="J10:J11"/>
    <mergeCell ref="K10:K11"/>
    <mergeCell ref="L10:L11"/>
    <mergeCell ref="M10:M11"/>
    <mergeCell ref="I10:I11"/>
    <mergeCell ref="A5:F5"/>
    <mergeCell ref="E10:E11"/>
    <mergeCell ref="F10:F11"/>
    <mergeCell ref="G10:G11"/>
    <mergeCell ref="H10:H11"/>
    <mergeCell ref="P5:R5"/>
    <mergeCell ref="A7:R7"/>
    <mergeCell ref="A8:A11"/>
    <mergeCell ref="B8:B11"/>
    <mergeCell ref="C8:C11"/>
    <mergeCell ref="D8:D11"/>
    <mergeCell ref="E8:F9"/>
    <mergeCell ref="G8:M9"/>
    <mergeCell ref="N8:N11"/>
    <mergeCell ref="O8:O11"/>
    <mergeCell ref="P8:P11"/>
    <mergeCell ref="Q8:Q11"/>
    <mergeCell ref="R8:R11"/>
    <mergeCell ref="A93:R94"/>
    <mergeCell ref="A95:B95"/>
    <mergeCell ref="E95:F95"/>
    <mergeCell ref="A97:R98"/>
    <mergeCell ref="A1:F1"/>
    <mergeCell ref="P1:R1"/>
    <mergeCell ref="A2:F2"/>
    <mergeCell ref="P2:R2"/>
    <mergeCell ref="A3:F3"/>
    <mergeCell ref="P3:R3"/>
    <mergeCell ref="H1:N1"/>
    <mergeCell ref="H2:N2"/>
    <mergeCell ref="H3:N3"/>
    <mergeCell ref="A4:F4"/>
    <mergeCell ref="P4:R4"/>
    <mergeCell ref="A6:R6"/>
  </mergeCells>
  <pageMargins left="0.47244094488188981" right="0.43307086614173229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Основний</vt:lpstr>
      <vt:lpstr>Заказники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2017-10-13T05:30:14Z</dcterms:modified>
</cp:coreProperties>
</file>