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сновний" sheetId="1" r:id="rId1"/>
    <sheet name="Лист1" sheetId="4" r:id="rId2"/>
  </sheets>
  <calcPr calcId="144525"/>
</workbook>
</file>

<file path=xl/calcChain.xml><?xml version="1.0" encoding="utf-8"?>
<calcChain xmlns="http://schemas.openxmlformats.org/spreadsheetml/2006/main">
  <c r="F138" i="1" l="1"/>
  <c r="E138" i="1"/>
  <c r="E129" i="1"/>
  <c r="E186" i="1"/>
  <c r="E106" i="1" l="1"/>
  <c r="E64" i="1" l="1"/>
  <c r="E194" i="1" l="1"/>
  <c r="E158" i="1"/>
  <c r="E38" i="1"/>
  <c r="E19" i="1"/>
  <c r="E25" i="1"/>
  <c r="E41" i="1"/>
  <c r="E45" i="1"/>
  <c r="E68" i="1"/>
  <c r="E166" i="1"/>
  <c r="E199" i="1"/>
  <c r="F124" i="1"/>
  <c r="E124" i="1"/>
  <c r="F166" i="1"/>
  <c r="F68" i="1"/>
  <c r="F41" i="1"/>
  <c r="F25" i="1"/>
  <c r="F201" i="1" l="1"/>
  <c r="E201" i="1"/>
  <c r="E200" i="1"/>
  <c r="E202" i="1" l="1"/>
</calcChain>
</file>

<file path=xl/sharedStrings.xml><?xml version="1.0" encoding="utf-8"?>
<sst xmlns="http://schemas.openxmlformats.org/spreadsheetml/2006/main" count="701" uniqueCount="114">
  <si>
    <t>Рівненського ОУЛМГ</t>
  </si>
  <si>
    <t>Категорія  захищеності</t>
  </si>
  <si>
    <t>Санітарна рубка вибіркова</t>
  </si>
  <si>
    <t>10С</t>
  </si>
  <si>
    <t>10С+Б</t>
  </si>
  <si>
    <t>СРВ</t>
  </si>
  <si>
    <t>експлуатаційні</t>
  </si>
  <si>
    <t>8С2Б</t>
  </si>
  <si>
    <t>7С3Б</t>
  </si>
  <si>
    <t>9С1Б</t>
  </si>
  <si>
    <t>Всього:</t>
  </si>
  <si>
    <t>Санітарна рубка суцільна</t>
  </si>
  <si>
    <t>СРС</t>
  </si>
  <si>
    <t>6С4Б</t>
  </si>
  <si>
    <t>Володимирецьке лісництво</t>
  </si>
  <si>
    <t>Білянське лісництво</t>
  </si>
  <si>
    <t>1А</t>
  </si>
  <si>
    <t>Красносільське лісництво</t>
  </si>
  <si>
    <t>Любахівське лісництво</t>
  </si>
  <si>
    <t>ліси зелених зон</t>
  </si>
  <si>
    <t>Мульчицьке лісництво</t>
  </si>
  <si>
    <t>Озерецьке лісництво</t>
  </si>
  <si>
    <t>1а</t>
  </si>
  <si>
    <t>ОЗЛД</t>
  </si>
  <si>
    <t>1Б</t>
  </si>
  <si>
    <t>Собіщицьке лісництво</t>
  </si>
  <si>
    <t>9С1Б+Влч</t>
  </si>
  <si>
    <t>Сопачівське лісництво</t>
  </si>
  <si>
    <t>Телковицьке лісництво</t>
  </si>
  <si>
    <t>№ виділу</t>
  </si>
  <si>
    <t>№ підвиділу</t>
  </si>
  <si>
    <t>Площа підвиділу, га</t>
  </si>
  <si>
    <t>площа, можлива для експлуат.</t>
  </si>
  <si>
    <t>№ кварталу</t>
  </si>
  <si>
    <t>Площа виділу, га</t>
  </si>
  <si>
    <t>загальна</t>
  </si>
  <si>
    <t>Коротка таксаційна характеристика насадження відповідно до матеріалів лісовпорядкування</t>
  </si>
  <si>
    <t>склад</t>
  </si>
  <si>
    <t>вік</t>
  </si>
  <si>
    <t>повнота</t>
  </si>
  <si>
    <t>бонітет</t>
  </si>
  <si>
    <t>сер. висота</t>
  </si>
  <si>
    <t>сер. діаметр</t>
  </si>
  <si>
    <t>запас деревостану, куб.м на 1 га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</si>
  <si>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</si>
  <si>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</si>
  <si>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куб.м на 1 га</t>
  </si>
  <si>
    <t>Наявність рослин і тварин, занесених до Червоної книги України</t>
  </si>
  <si>
    <t xml:space="preserve">   ПОГОДЖУЮ</t>
  </si>
  <si>
    <t>П Е Р Е Л І К</t>
  </si>
  <si>
    <t>заходів з поліпшення санітарного стану лісів ДП "Володимирецький лісгосп"</t>
  </si>
  <si>
    <t xml:space="preserve">Директор </t>
  </si>
  <si>
    <t>ДСЛП "Рівнелісозахист"</t>
  </si>
  <si>
    <t>____ _____________ 20___ р</t>
  </si>
  <si>
    <t>Разом:</t>
  </si>
  <si>
    <t>CРС</t>
  </si>
  <si>
    <t xml:space="preserve"> </t>
  </si>
  <si>
    <t xml:space="preserve">   Директор ДП "Володимирецький лісгосп"                                                                                                                  О.С. Мисько</t>
  </si>
  <si>
    <t>бурелом</t>
  </si>
  <si>
    <t>7Вл3Б</t>
  </si>
  <si>
    <t>3Б2Д2Вл1Ос2С</t>
  </si>
  <si>
    <t>7Б3С</t>
  </si>
  <si>
    <t>4Д6С</t>
  </si>
  <si>
    <t>8С1Ял1Б</t>
  </si>
  <si>
    <t>8Б1С1Вл</t>
  </si>
  <si>
    <t>9Д1С</t>
  </si>
  <si>
    <t>4С4Б1Д1Ос</t>
  </si>
  <si>
    <t>10Влч</t>
  </si>
  <si>
    <t>7Б3С+Вл</t>
  </si>
  <si>
    <t>5Б5Влч+С</t>
  </si>
  <si>
    <t>10Б+С</t>
  </si>
  <si>
    <t>9С1Б+Ял+Ос</t>
  </si>
  <si>
    <t>7Сз3Бп</t>
  </si>
  <si>
    <t>10Сз</t>
  </si>
  <si>
    <t>8Сз 2Бп+Ял</t>
  </si>
  <si>
    <t>6Ял2Бп1сз1Вл+Ос</t>
  </si>
  <si>
    <t>8Бп2Сз+Ос</t>
  </si>
  <si>
    <t>9Сз1Бп</t>
  </si>
  <si>
    <t>10Сз+Бп</t>
  </si>
  <si>
    <t>8Сз 2Бп</t>
  </si>
  <si>
    <t>7Сз 3бп</t>
  </si>
  <si>
    <t>7Сз3Бп+Ял</t>
  </si>
  <si>
    <t>5Сз3Бп2Ял</t>
  </si>
  <si>
    <t>8Сз2Бп</t>
  </si>
  <si>
    <t>9Сз1Бп +Ял</t>
  </si>
  <si>
    <t>5Бп3Вл2Сз</t>
  </si>
  <si>
    <t>8Вч2Бп+Сз</t>
  </si>
  <si>
    <t>6Сз4Вч+Бп</t>
  </si>
  <si>
    <t>10Сз+Бп+Ос</t>
  </si>
  <si>
    <t>6Ял2Бп1Сз1В+Ос</t>
  </si>
  <si>
    <t>10Влч+Сз+Бп</t>
  </si>
  <si>
    <t>Іа</t>
  </si>
  <si>
    <t>І</t>
  </si>
  <si>
    <t>9Влч1Бп</t>
  </si>
  <si>
    <t>10Сз+Ялє</t>
  </si>
  <si>
    <t>10Влч+Бп+Ялє</t>
  </si>
  <si>
    <t>7Сз3Бп+Ялє</t>
  </si>
  <si>
    <t>5Ялє1Ос2Влч2Сз</t>
  </si>
  <si>
    <t>5Ял2Ос1С1Б1Влч</t>
  </si>
  <si>
    <t>4Б3Влч2С1Ял</t>
  </si>
  <si>
    <t>8Сз1Бп1Влч</t>
  </si>
  <si>
    <t>6Влч3Бп1Ялє</t>
  </si>
  <si>
    <t>4Б1Ял2С3Вл+Ос</t>
  </si>
  <si>
    <t>9С1Б+Ос</t>
  </si>
  <si>
    <t>10С+Б+Влч</t>
  </si>
  <si>
    <t>уздовж берегів</t>
  </si>
  <si>
    <t>3Ял3Б3Влч1С</t>
  </si>
  <si>
    <t>вітровал-бурелом</t>
  </si>
  <si>
    <t>10Б</t>
  </si>
  <si>
    <t>експлуатація</t>
  </si>
  <si>
    <t>_________________________</t>
  </si>
  <si>
    <t>____________________________________</t>
  </si>
  <si>
    <t>_____ _____________________ 20_____ р</t>
  </si>
  <si>
    <t>Начальник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</si>
</sst>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20"/>
      <name val="Courier New"/>
      <family val="3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2"/>
      <name val="Tahoma"/>
      <family val="2"/>
      <charset val="204"/>
    </font>
    <font>
      <sz val="10"/>
      <name val="Tahoma"/>
      <family val="2"/>
      <charset val="204"/>
    </font>
    <font>
      <i/>
      <sz val="14"/>
      <name val="Tahoma"/>
      <family val="2"/>
      <charset val="204"/>
    </font>
    <font>
      <i/>
      <sz val="12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name val="Arial Cyr"/>
      <charset val="204"/>
    </font>
    <font>
      <sz val="9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6" fillId="0" borderId="1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" fontId="0" fillId="0" borderId="0" xfId="0" applyNumberFormat="1"/>
    <xf numFmtId="0" fontId="6" fillId="0" borderId="0" xfId="0" applyFont="1"/>
    <xf numFmtId="0" fontId="16" fillId="0" borderId="0" xfId="0" applyFont="1"/>
    <xf numFmtId="164" fontId="0" fillId="0" borderId="0" xfId="0" applyNumberFormat="1" applyAlignment="1">
      <alignment horizontal="center"/>
    </xf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9" fillId="0" borderId="0" xfId="0" applyFont="1"/>
    <xf numFmtId="0" fontId="22" fillId="0" borderId="0" xfId="0" applyFont="1"/>
    <xf numFmtId="0" fontId="8" fillId="0" borderId="0" xfId="0" applyFont="1"/>
    <xf numFmtId="164" fontId="0" fillId="0" borderId="0" xfId="0" applyNumberFormat="1" applyBorder="1"/>
    <xf numFmtId="1" fontId="0" fillId="0" borderId="0" xfId="0" applyNumberFormat="1" applyBorder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/>
    <xf numFmtId="164" fontId="22" fillId="0" borderId="0" xfId="0" applyNumberFormat="1" applyFont="1" applyBorder="1"/>
    <xf numFmtId="0" fontId="10" fillId="0" borderId="15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top" wrapText="1"/>
    </xf>
    <xf numFmtId="164" fontId="10" fillId="0" borderId="15" xfId="0" applyNumberFormat="1" applyFont="1" applyFill="1" applyBorder="1" applyAlignment="1">
      <alignment horizontal="center" vertical="top" wrapText="1"/>
    </xf>
    <xf numFmtId="1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center"/>
    </xf>
    <xf numFmtId="0" fontId="23" fillId="0" borderId="15" xfId="1" applyFont="1" applyFill="1" applyBorder="1" applyAlignment="1" applyProtection="1">
      <alignment horizontal="center" vertical="center"/>
    </xf>
    <xf numFmtId="0" fontId="17" fillId="0" borderId="0" xfId="0" applyFont="1" applyFill="1"/>
    <xf numFmtId="164" fontId="19" fillId="0" borderId="15" xfId="0" applyNumberFormat="1" applyFont="1" applyFill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164" fontId="19" fillId="0" borderId="20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64" fontId="28" fillId="0" borderId="15" xfId="0" applyNumberFormat="1" applyFont="1" applyBorder="1" applyAlignment="1">
      <alignment horizontal="center" vertical="center"/>
    </xf>
    <xf numFmtId="2" fontId="28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164" fontId="18" fillId="0" borderId="1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8" xfId="0" applyFont="1" applyFill="1" applyBorder="1" applyAlignment="1">
      <alignment horizontal="center" vertical="center" textRotation="90" wrapText="1"/>
    </xf>
    <xf numFmtId="0" fontId="24" fillId="0" borderId="18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6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9" xfId="0" applyFont="1" applyFill="1" applyBorder="1" applyAlignment="1">
      <alignment horizontal="center" vertical="center" textRotation="90"/>
    </xf>
    <xf numFmtId="0" fontId="26" fillId="0" borderId="1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 textRotation="90" wrapText="1"/>
    </xf>
    <xf numFmtId="164" fontId="12" fillId="0" borderId="12" xfId="0" applyNumberFormat="1" applyFont="1" applyFill="1" applyBorder="1" applyAlignment="1">
      <alignment horizontal="center" vertical="center" textRotation="90" wrapText="1"/>
    </xf>
    <xf numFmtId="164" fontId="12" fillId="0" borderId="7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Fill="1" applyBorder="1" applyAlignment="1">
      <alignment horizontal="center" vertical="center" textRotation="90" wrapText="1"/>
    </xf>
    <xf numFmtId="1" fontId="12" fillId="0" borderId="8" xfId="0" applyNumberFormat="1" applyFont="1" applyFill="1" applyBorder="1" applyAlignment="1">
      <alignment horizontal="center" vertical="center" textRotation="90" wrapText="1"/>
    </xf>
    <xf numFmtId="1" fontId="12" fillId="0" borderId="10" xfId="0" applyNumberFormat="1" applyFont="1" applyFill="1" applyBorder="1" applyAlignment="1">
      <alignment horizontal="center" vertical="center" textRotation="90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textRotation="90" wrapText="1"/>
    </xf>
    <xf numFmtId="164" fontId="12" fillId="0" borderId="10" xfId="0" applyNumberFormat="1" applyFont="1" applyFill="1" applyBorder="1" applyAlignment="1">
      <alignment horizontal="center" vertical="center" textRotation="90" wrapText="1"/>
    </xf>
    <xf numFmtId="164" fontId="13" fillId="0" borderId="8" xfId="0" applyNumberFormat="1" applyFont="1" applyFill="1" applyBorder="1" applyAlignment="1">
      <alignment horizontal="center" vertical="center" textRotation="90" wrapText="1"/>
    </xf>
    <xf numFmtId="164" fontId="13" fillId="0" borderId="10" xfId="0" applyNumberFormat="1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2"/>
  <sheetViews>
    <sheetView tabSelected="1" view="pageLayout" topLeftCell="A2" zoomScale="80" zoomScaleNormal="70" zoomScalePageLayoutView="80" workbookViewId="0">
      <selection activeCell="P2" sqref="P2:R2"/>
    </sheetView>
  </sheetViews>
  <sheetFormatPr defaultRowHeight="15" x14ac:dyDescent="0.25"/>
  <cols>
    <col min="1" max="1" width="5" customWidth="1"/>
    <col min="2" max="2" width="4.85546875" customWidth="1"/>
    <col min="3" max="3" width="6.7109375" style="10" customWidth="1"/>
    <col min="4" max="4" width="4.85546875" style="14" customWidth="1"/>
    <col min="5" max="5" width="6.7109375" style="10" customWidth="1"/>
    <col min="6" max="6" width="6.5703125" style="17" customWidth="1"/>
    <col min="7" max="7" width="15.42578125" customWidth="1"/>
    <col min="8" max="8" width="4.85546875" customWidth="1"/>
    <col min="9" max="9" width="6.7109375" customWidth="1"/>
    <col min="10" max="10" width="5.140625" customWidth="1"/>
    <col min="11" max="11" width="5.85546875" customWidth="1"/>
    <col min="12" max="12" width="6.7109375" customWidth="1"/>
    <col min="13" max="13" width="7.140625" customWidth="1"/>
    <col min="14" max="14" width="18.28515625" customWidth="1"/>
    <col min="15" max="15" width="6.7109375" customWidth="1"/>
    <col min="16" max="16" width="23.140625" style="8" customWidth="1"/>
    <col min="17" max="17" width="9" customWidth="1"/>
    <col min="18" max="18" width="17.28515625" customWidth="1"/>
  </cols>
  <sheetData>
    <row r="1" spans="1:18" s="2" customFormat="1" ht="19.5" customHeight="1" x14ac:dyDescent="0.25">
      <c r="A1" s="121" t="s">
        <v>48</v>
      </c>
      <c r="B1" s="121"/>
      <c r="C1" s="121"/>
      <c r="D1" s="121"/>
      <c r="E1" s="121"/>
      <c r="F1" s="121"/>
      <c r="G1" s="1"/>
      <c r="H1" s="1"/>
      <c r="I1" s="1"/>
      <c r="J1" s="1"/>
      <c r="K1" s="1"/>
      <c r="L1" s="1"/>
      <c r="M1" s="1"/>
      <c r="N1" s="1"/>
      <c r="O1" s="50"/>
      <c r="P1" s="121" t="s">
        <v>48</v>
      </c>
      <c r="Q1" s="121"/>
      <c r="R1" s="121"/>
    </row>
    <row r="2" spans="1:18" s="2" customFormat="1" ht="18.75" customHeight="1" x14ac:dyDescent="0.25">
      <c r="A2" s="122" t="s">
        <v>51</v>
      </c>
      <c r="B2" s="122"/>
      <c r="C2" s="122"/>
      <c r="D2" s="122"/>
      <c r="E2" s="122"/>
      <c r="F2" s="122"/>
      <c r="G2" s="1"/>
      <c r="H2" s="1"/>
      <c r="I2" s="1"/>
      <c r="J2" s="1"/>
      <c r="K2" s="1"/>
      <c r="L2" s="1"/>
      <c r="M2" s="1"/>
      <c r="N2" s="1"/>
      <c r="O2" s="50"/>
      <c r="P2" s="122" t="s">
        <v>113</v>
      </c>
      <c r="Q2" s="122"/>
      <c r="R2" s="122"/>
    </row>
    <row r="3" spans="1:18" s="2" customFormat="1" ht="16.5" customHeight="1" x14ac:dyDescent="0.25">
      <c r="A3" s="122" t="s">
        <v>52</v>
      </c>
      <c r="B3" s="122"/>
      <c r="C3" s="122"/>
      <c r="D3" s="122"/>
      <c r="E3" s="122"/>
      <c r="F3" s="122"/>
      <c r="G3" s="1"/>
      <c r="H3" s="1"/>
      <c r="I3" s="1"/>
      <c r="J3" s="1"/>
      <c r="K3" s="1"/>
      <c r="L3" s="1"/>
      <c r="M3" s="1"/>
      <c r="N3" s="1"/>
      <c r="O3" s="50"/>
      <c r="P3" s="122" t="s">
        <v>0</v>
      </c>
      <c r="Q3" s="122"/>
      <c r="R3" s="122"/>
    </row>
    <row r="4" spans="1:18" s="2" customFormat="1" ht="18.75" customHeight="1" x14ac:dyDescent="0.25">
      <c r="A4" s="104" t="s">
        <v>110</v>
      </c>
      <c r="B4" s="104"/>
      <c r="C4" s="104"/>
      <c r="D4" s="104"/>
      <c r="E4" s="104"/>
      <c r="F4" s="104"/>
      <c r="G4" s="1"/>
      <c r="H4" s="1"/>
      <c r="I4" s="1"/>
      <c r="J4" s="1"/>
      <c r="K4" s="1"/>
      <c r="L4" s="1"/>
      <c r="M4" s="1"/>
      <c r="N4" s="3"/>
      <c r="O4" s="50"/>
      <c r="P4" s="103" t="s">
        <v>111</v>
      </c>
      <c r="Q4" s="103"/>
      <c r="R4" s="103"/>
    </row>
    <row r="5" spans="1:18" s="4" customFormat="1" ht="18" customHeight="1" x14ac:dyDescent="0.35">
      <c r="A5" s="104" t="s">
        <v>53</v>
      </c>
      <c r="B5" s="104"/>
      <c r="C5" s="104"/>
      <c r="D5" s="104"/>
      <c r="E5" s="104"/>
      <c r="F5" s="104"/>
      <c r="G5" s="1"/>
      <c r="H5" s="1"/>
      <c r="I5" s="1"/>
      <c r="J5" s="1"/>
      <c r="K5" s="1"/>
      <c r="L5" s="1"/>
      <c r="M5" s="1"/>
      <c r="N5" s="3"/>
      <c r="O5" s="50"/>
      <c r="P5" s="103" t="s">
        <v>112</v>
      </c>
      <c r="Q5" s="103"/>
      <c r="R5" s="103"/>
    </row>
    <row r="6" spans="1:18" s="4" customFormat="1" ht="18" customHeight="1" x14ac:dyDescent="0.45">
      <c r="A6" s="131" t="s">
        <v>49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</row>
    <row r="7" spans="1:18" ht="19.5" customHeight="1" x14ac:dyDescent="0.25">
      <c r="A7" s="132" t="s">
        <v>50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18" ht="30.75" customHeight="1" x14ac:dyDescent="0.25">
      <c r="A8" s="130" t="s">
        <v>33</v>
      </c>
      <c r="B8" s="130" t="s">
        <v>29</v>
      </c>
      <c r="C8" s="141" t="s">
        <v>34</v>
      </c>
      <c r="D8" s="144" t="s">
        <v>30</v>
      </c>
      <c r="E8" s="147" t="s">
        <v>31</v>
      </c>
      <c r="F8" s="148"/>
      <c r="G8" s="108" t="s">
        <v>36</v>
      </c>
      <c r="H8" s="109"/>
      <c r="I8" s="109"/>
      <c r="J8" s="109"/>
      <c r="K8" s="109"/>
      <c r="L8" s="109"/>
      <c r="M8" s="110"/>
      <c r="N8" s="123" t="s">
        <v>1</v>
      </c>
      <c r="O8" s="133" t="s">
        <v>44</v>
      </c>
      <c r="P8" s="116" t="s">
        <v>45</v>
      </c>
      <c r="Q8" s="105" t="s">
        <v>46</v>
      </c>
      <c r="R8" s="137" t="s">
        <v>47</v>
      </c>
    </row>
    <row r="9" spans="1:18" ht="24" customHeight="1" x14ac:dyDescent="0.25">
      <c r="A9" s="126"/>
      <c r="B9" s="126"/>
      <c r="C9" s="142"/>
      <c r="D9" s="145"/>
      <c r="E9" s="149"/>
      <c r="F9" s="150"/>
      <c r="G9" s="111"/>
      <c r="H9" s="112"/>
      <c r="I9" s="112"/>
      <c r="J9" s="112"/>
      <c r="K9" s="112"/>
      <c r="L9" s="112"/>
      <c r="M9" s="113"/>
      <c r="N9" s="124"/>
      <c r="O9" s="133"/>
      <c r="P9" s="117"/>
      <c r="Q9" s="106"/>
      <c r="R9" s="138"/>
    </row>
    <row r="10" spans="1:18" ht="52.5" customHeight="1" x14ac:dyDescent="0.25">
      <c r="A10" s="126"/>
      <c r="B10" s="126"/>
      <c r="C10" s="142"/>
      <c r="D10" s="145"/>
      <c r="E10" s="151" t="s">
        <v>35</v>
      </c>
      <c r="F10" s="153" t="s">
        <v>32</v>
      </c>
      <c r="G10" s="134" t="s">
        <v>37</v>
      </c>
      <c r="H10" s="119" t="s">
        <v>38</v>
      </c>
      <c r="I10" s="126" t="s">
        <v>39</v>
      </c>
      <c r="J10" s="126" t="s">
        <v>40</v>
      </c>
      <c r="K10" s="128" t="s">
        <v>41</v>
      </c>
      <c r="L10" s="126" t="s">
        <v>42</v>
      </c>
      <c r="M10" s="114" t="s">
        <v>43</v>
      </c>
      <c r="N10" s="124"/>
      <c r="O10" s="133"/>
      <c r="P10" s="117"/>
      <c r="Q10" s="106"/>
      <c r="R10" s="138"/>
    </row>
    <row r="11" spans="1:18" x14ac:dyDescent="0.25">
      <c r="A11" s="127"/>
      <c r="B11" s="127"/>
      <c r="C11" s="143"/>
      <c r="D11" s="146"/>
      <c r="E11" s="152"/>
      <c r="F11" s="154"/>
      <c r="G11" s="135"/>
      <c r="H11" s="120"/>
      <c r="I11" s="127"/>
      <c r="J11" s="127"/>
      <c r="K11" s="129"/>
      <c r="L11" s="130"/>
      <c r="M11" s="115"/>
      <c r="N11" s="125"/>
      <c r="O11" s="133"/>
      <c r="P11" s="118"/>
      <c r="Q11" s="107"/>
      <c r="R11" s="139"/>
    </row>
    <row r="12" spans="1:18" s="6" customFormat="1" ht="18.75" x14ac:dyDescent="0.3">
      <c r="A12" s="11">
        <v>1</v>
      </c>
      <c r="B12" s="11">
        <v>2</v>
      </c>
      <c r="C12" s="12">
        <v>3</v>
      </c>
      <c r="D12" s="12">
        <v>4</v>
      </c>
      <c r="E12" s="12">
        <v>5</v>
      </c>
      <c r="F12" s="12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3">
        <v>15</v>
      </c>
      <c r="P12" s="11">
        <v>16</v>
      </c>
      <c r="Q12" s="13">
        <v>17</v>
      </c>
      <c r="R12" s="13">
        <v>18</v>
      </c>
    </row>
    <row r="13" spans="1:18" s="21" customFormat="1" ht="15.75" x14ac:dyDescent="0.25">
      <c r="A13" s="140" t="s">
        <v>15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</row>
    <row r="14" spans="1:18" x14ac:dyDescent="0.25">
      <c r="A14" s="136" t="s">
        <v>2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1:18" ht="15.75" x14ac:dyDescent="0.25">
      <c r="A15" s="33">
        <v>22</v>
      </c>
      <c r="B15" s="33">
        <v>17</v>
      </c>
      <c r="C15" s="33">
        <v>2.4</v>
      </c>
      <c r="D15" s="33"/>
      <c r="E15" s="33">
        <v>2.4</v>
      </c>
      <c r="F15" s="33"/>
      <c r="G15" s="33" t="s">
        <v>3</v>
      </c>
      <c r="H15" s="33">
        <v>70</v>
      </c>
      <c r="I15" s="33">
        <v>0.7</v>
      </c>
      <c r="J15" s="33">
        <v>2</v>
      </c>
      <c r="K15" s="33">
        <v>21</v>
      </c>
      <c r="L15" s="33">
        <v>26</v>
      </c>
      <c r="M15" s="33">
        <v>260</v>
      </c>
      <c r="N15" s="33" t="s">
        <v>6</v>
      </c>
      <c r="O15" s="33" t="s">
        <v>5</v>
      </c>
      <c r="P15" s="37" t="s">
        <v>58</v>
      </c>
      <c r="Q15" s="33">
        <v>18</v>
      </c>
      <c r="R15" s="33"/>
    </row>
    <row r="16" spans="1:18" s="21" customFormat="1" ht="15.75" x14ac:dyDescent="0.25">
      <c r="A16" s="33">
        <v>25</v>
      </c>
      <c r="B16" s="33">
        <v>6</v>
      </c>
      <c r="C16" s="33">
        <v>12.5</v>
      </c>
      <c r="D16" s="33"/>
      <c r="E16" s="33">
        <v>12.5</v>
      </c>
      <c r="F16" s="33"/>
      <c r="G16" s="33" t="s">
        <v>59</v>
      </c>
      <c r="H16" s="33">
        <v>45</v>
      </c>
      <c r="I16" s="33">
        <v>0.7</v>
      </c>
      <c r="J16" s="33">
        <v>2</v>
      </c>
      <c r="K16" s="33">
        <v>19</v>
      </c>
      <c r="L16" s="33">
        <v>24</v>
      </c>
      <c r="M16" s="33">
        <v>200</v>
      </c>
      <c r="N16" s="33" t="s">
        <v>6</v>
      </c>
      <c r="O16" s="33" t="s">
        <v>5</v>
      </c>
      <c r="P16" s="37" t="s">
        <v>58</v>
      </c>
      <c r="Q16" s="33">
        <v>10</v>
      </c>
      <c r="R16" s="33"/>
    </row>
    <row r="17" spans="1:20" s="21" customFormat="1" ht="15.75" x14ac:dyDescent="0.25">
      <c r="A17" s="33">
        <v>41</v>
      </c>
      <c r="B17" s="33">
        <v>12</v>
      </c>
      <c r="C17" s="34">
        <v>17</v>
      </c>
      <c r="D17" s="35">
        <v>2</v>
      </c>
      <c r="E17" s="34">
        <v>5</v>
      </c>
      <c r="F17" s="34"/>
      <c r="G17" s="33" t="s">
        <v>3</v>
      </c>
      <c r="H17" s="33">
        <v>44</v>
      </c>
      <c r="I17" s="33">
        <v>0.8</v>
      </c>
      <c r="J17" s="33"/>
      <c r="K17" s="33">
        <v>18</v>
      </c>
      <c r="L17" s="33">
        <v>20</v>
      </c>
      <c r="M17" s="33">
        <v>250</v>
      </c>
      <c r="N17" s="33" t="s">
        <v>6</v>
      </c>
      <c r="O17" s="33" t="s">
        <v>5</v>
      </c>
      <c r="P17" s="37" t="s">
        <v>58</v>
      </c>
      <c r="Q17" s="33">
        <v>15</v>
      </c>
      <c r="R17" s="33"/>
    </row>
    <row r="18" spans="1:20" ht="15.75" x14ac:dyDescent="0.25">
      <c r="A18" s="33">
        <v>49</v>
      </c>
      <c r="B18" s="33">
        <v>18</v>
      </c>
      <c r="C18" s="34">
        <v>6.2</v>
      </c>
      <c r="D18" s="35"/>
      <c r="E18" s="38">
        <v>6.2</v>
      </c>
      <c r="F18" s="36"/>
      <c r="G18" s="33" t="s">
        <v>3</v>
      </c>
      <c r="H18" s="33">
        <v>55</v>
      </c>
      <c r="I18" s="33">
        <v>0.7</v>
      </c>
      <c r="J18" s="33"/>
      <c r="K18" s="33">
        <v>19</v>
      </c>
      <c r="L18" s="33">
        <v>26</v>
      </c>
      <c r="M18" s="33">
        <v>270</v>
      </c>
      <c r="N18" s="33" t="s">
        <v>6</v>
      </c>
      <c r="O18" s="33" t="s">
        <v>5</v>
      </c>
      <c r="P18" s="37" t="s">
        <v>58</v>
      </c>
      <c r="Q18" s="33">
        <v>20</v>
      </c>
      <c r="R18" s="33"/>
    </row>
    <row r="19" spans="1:20" ht="15.75" x14ac:dyDescent="0.25">
      <c r="A19" s="155" t="s">
        <v>10</v>
      </c>
      <c r="B19" s="156"/>
      <c r="C19" s="39"/>
      <c r="D19" s="40"/>
      <c r="E19" s="41">
        <f>SUM(E15:E18)</f>
        <v>26.099999999999998</v>
      </c>
      <c r="F19" s="36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3"/>
    </row>
    <row r="20" spans="1:20" s="21" customFormat="1" x14ac:dyDescent="0.25">
      <c r="A20" s="136" t="s">
        <v>11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</row>
    <row r="21" spans="1:20" ht="15.75" x14ac:dyDescent="0.25">
      <c r="A21" s="33">
        <v>22</v>
      </c>
      <c r="B21" s="33">
        <v>14</v>
      </c>
      <c r="C21" s="34">
        <v>5</v>
      </c>
      <c r="D21" s="35">
        <v>2</v>
      </c>
      <c r="E21" s="34">
        <v>0.9</v>
      </c>
      <c r="F21" s="36"/>
      <c r="G21" s="33" t="s">
        <v>4</v>
      </c>
      <c r="H21" s="33">
        <v>70</v>
      </c>
      <c r="I21" s="33">
        <v>0.6</v>
      </c>
      <c r="J21" s="33">
        <v>1</v>
      </c>
      <c r="K21" s="33">
        <v>23</v>
      </c>
      <c r="L21" s="33">
        <v>28</v>
      </c>
      <c r="M21" s="33">
        <v>300</v>
      </c>
      <c r="N21" s="33" t="s">
        <v>23</v>
      </c>
      <c r="O21" s="33" t="s">
        <v>12</v>
      </c>
      <c r="P21" s="37" t="s">
        <v>58</v>
      </c>
      <c r="Q21" s="33">
        <v>80</v>
      </c>
      <c r="R21" s="33"/>
    </row>
    <row r="22" spans="1:20" s="7" customFormat="1" ht="15.75" x14ac:dyDescent="0.25">
      <c r="A22" s="33">
        <v>14</v>
      </c>
      <c r="B22" s="33">
        <v>30</v>
      </c>
      <c r="C22" s="34">
        <v>3</v>
      </c>
      <c r="D22" s="35">
        <v>2</v>
      </c>
      <c r="E22" s="34">
        <v>1.1000000000000001</v>
      </c>
      <c r="F22" s="36">
        <v>1.1000000000000001</v>
      </c>
      <c r="G22" s="33" t="s">
        <v>3</v>
      </c>
      <c r="H22" s="33">
        <v>55</v>
      </c>
      <c r="I22" s="33">
        <v>0.6</v>
      </c>
      <c r="J22" s="33">
        <v>2</v>
      </c>
      <c r="K22" s="33">
        <v>18</v>
      </c>
      <c r="L22" s="33">
        <v>20</v>
      </c>
      <c r="M22" s="33">
        <v>210</v>
      </c>
      <c r="N22" s="33" t="s">
        <v>6</v>
      </c>
      <c r="O22" s="33" t="s">
        <v>12</v>
      </c>
      <c r="P22" s="37" t="s">
        <v>58</v>
      </c>
      <c r="Q22" s="33">
        <v>90</v>
      </c>
      <c r="R22" s="33"/>
    </row>
    <row r="23" spans="1:20" ht="15.75" x14ac:dyDescent="0.25">
      <c r="A23" s="33">
        <v>42</v>
      </c>
      <c r="B23" s="33">
        <v>2</v>
      </c>
      <c r="C23" s="34">
        <v>4.5</v>
      </c>
      <c r="D23" s="35">
        <v>2</v>
      </c>
      <c r="E23" s="34">
        <v>0.3</v>
      </c>
      <c r="F23" s="36">
        <v>0.3</v>
      </c>
      <c r="G23" s="33" t="s">
        <v>3</v>
      </c>
      <c r="H23" s="33">
        <v>55</v>
      </c>
      <c r="I23" s="33">
        <v>0.8</v>
      </c>
      <c r="J23" s="33">
        <v>2</v>
      </c>
      <c r="K23" s="33">
        <v>17</v>
      </c>
      <c r="L23" s="33">
        <v>20</v>
      </c>
      <c r="M23" s="33">
        <v>280</v>
      </c>
      <c r="N23" s="33" t="s">
        <v>6</v>
      </c>
      <c r="O23" s="33" t="s">
        <v>12</v>
      </c>
      <c r="P23" s="37" t="s">
        <v>58</v>
      </c>
      <c r="Q23" s="33">
        <v>40</v>
      </c>
      <c r="R23" s="33"/>
    </row>
    <row r="24" spans="1:20" ht="15.75" x14ac:dyDescent="0.25">
      <c r="A24" s="33">
        <v>42</v>
      </c>
      <c r="B24" s="33">
        <v>2</v>
      </c>
      <c r="C24" s="34">
        <v>4.5</v>
      </c>
      <c r="D24" s="35">
        <v>3</v>
      </c>
      <c r="E24" s="34">
        <v>1.1000000000000001</v>
      </c>
      <c r="F24" s="36">
        <v>1.1000000000000001</v>
      </c>
      <c r="G24" s="33" t="s">
        <v>3</v>
      </c>
      <c r="H24" s="33">
        <v>55</v>
      </c>
      <c r="I24" s="33">
        <v>0.8</v>
      </c>
      <c r="J24" s="33">
        <v>2</v>
      </c>
      <c r="K24" s="33">
        <v>17</v>
      </c>
      <c r="L24" s="33">
        <v>20</v>
      </c>
      <c r="M24" s="33">
        <v>280</v>
      </c>
      <c r="N24" s="33" t="s">
        <v>6</v>
      </c>
      <c r="O24" s="33" t="s">
        <v>12</v>
      </c>
      <c r="P24" s="37" t="s">
        <v>58</v>
      </c>
      <c r="Q24" s="33">
        <v>80</v>
      </c>
      <c r="R24" s="33"/>
    </row>
    <row r="25" spans="1:20" ht="15.75" x14ac:dyDescent="0.25">
      <c r="A25" s="155" t="s">
        <v>10</v>
      </c>
      <c r="B25" s="156"/>
      <c r="C25" s="39"/>
      <c r="D25" s="40"/>
      <c r="E25" s="39">
        <f>SUM(E21:E24)</f>
        <v>3.4</v>
      </c>
      <c r="F25" s="51">
        <f>SUM(F21:F24)</f>
        <v>2.5</v>
      </c>
      <c r="G25" s="42"/>
      <c r="H25" s="42"/>
      <c r="I25" s="42"/>
      <c r="J25" s="42"/>
      <c r="K25" s="42"/>
      <c r="L25" s="42"/>
      <c r="M25" s="42"/>
      <c r="N25" s="42"/>
      <c r="O25" s="42"/>
      <c r="P25" s="43"/>
      <c r="Q25" s="43"/>
      <c r="R25" s="43"/>
    </row>
    <row r="26" spans="1:20" ht="15.75" x14ac:dyDescent="0.25">
      <c r="A26" s="140" t="s">
        <v>14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</row>
    <row r="27" spans="1:20" s="16" customFormat="1" x14ac:dyDescent="0.25">
      <c r="A27" s="136" t="s">
        <v>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20" ht="15.75" x14ac:dyDescent="0.25">
      <c r="A28" s="33">
        <v>9</v>
      </c>
      <c r="B28" s="33">
        <v>2</v>
      </c>
      <c r="C28" s="34">
        <v>11</v>
      </c>
      <c r="D28" s="33">
        <v>1</v>
      </c>
      <c r="E28" s="34">
        <v>5</v>
      </c>
      <c r="F28" s="33"/>
      <c r="G28" s="33" t="s">
        <v>60</v>
      </c>
      <c r="H28" s="33">
        <v>45</v>
      </c>
      <c r="I28" s="33">
        <v>0.7</v>
      </c>
      <c r="J28" s="33" t="s">
        <v>16</v>
      </c>
      <c r="K28" s="33">
        <v>21</v>
      </c>
      <c r="L28" s="33">
        <v>20</v>
      </c>
      <c r="M28" s="33">
        <v>200</v>
      </c>
      <c r="N28" s="33" t="s">
        <v>6</v>
      </c>
      <c r="O28" s="44" t="s">
        <v>5</v>
      </c>
      <c r="P28" s="37" t="s">
        <v>58</v>
      </c>
      <c r="Q28" s="33">
        <v>7</v>
      </c>
      <c r="R28" s="33"/>
      <c r="T28" s="23"/>
    </row>
    <row r="29" spans="1:20" ht="15.75" x14ac:dyDescent="0.25">
      <c r="A29" s="33">
        <v>10</v>
      </c>
      <c r="B29" s="33">
        <v>15</v>
      </c>
      <c r="C29" s="33">
        <v>18.5</v>
      </c>
      <c r="D29" s="33">
        <v>2</v>
      </c>
      <c r="E29" s="33">
        <v>10.1</v>
      </c>
      <c r="F29" s="33"/>
      <c r="G29" s="33" t="s">
        <v>61</v>
      </c>
      <c r="H29" s="33">
        <v>65</v>
      </c>
      <c r="I29" s="33">
        <v>0.6</v>
      </c>
      <c r="J29" s="33">
        <v>3</v>
      </c>
      <c r="K29" s="33">
        <v>18</v>
      </c>
      <c r="L29" s="33">
        <v>20</v>
      </c>
      <c r="M29" s="33">
        <v>150</v>
      </c>
      <c r="N29" s="33" t="s">
        <v>6</v>
      </c>
      <c r="O29" s="44" t="s">
        <v>5</v>
      </c>
      <c r="P29" s="37" t="s">
        <v>58</v>
      </c>
      <c r="Q29" s="33">
        <v>5</v>
      </c>
      <c r="R29" s="33"/>
      <c r="T29" s="23"/>
    </row>
    <row r="30" spans="1:20" s="16" customFormat="1" ht="15.75" x14ac:dyDescent="0.25">
      <c r="A30" s="44">
        <v>10</v>
      </c>
      <c r="B30" s="44">
        <v>16</v>
      </c>
      <c r="C30" s="45">
        <v>3.1</v>
      </c>
      <c r="D30" s="46"/>
      <c r="E30" s="45">
        <v>3.1</v>
      </c>
      <c r="F30" s="36"/>
      <c r="G30" s="44" t="s">
        <v>62</v>
      </c>
      <c r="H30" s="44">
        <v>50</v>
      </c>
      <c r="I30" s="44">
        <v>0.5</v>
      </c>
      <c r="J30" s="44">
        <v>1</v>
      </c>
      <c r="K30" s="44">
        <v>18</v>
      </c>
      <c r="L30" s="44">
        <v>20</v>
      </c>
      <c r="M30" s="44">
        <v>150</v>
      </c>
      <c r="N30" s="33" t="s">
        <v>6</v>
      </c>
      <c r="O30" s="44" t="s">
        <v>5</v>
      </c>
      <c r="P30" s="37" t="s">
        <v>58</v>
      </c>
      <c r="Q30" s="44">
        <v>6</v>
      </c>
      <c r="R30" s="44"/>
      <c r="T30" s="23"/>
    </row>
    <row r="31" spans="1:20" ht="15.75" x14ac:dyDescent="0.25">
      <c r="A31" s="44">
        <v>10</v>
      </c>
      <c r="B31" s="44">
        <v>22</v>
      </c>
      <c r="C31" s="45">
        <v>1.6</v>
      </c>
      <c r="D31" s="46"/>
      <c r="E31" s="45">
        <v>1.6</v>
      </c>
      <c r="F31" s="36"/>
      <c r="G31" s="44" t="s">
        <v>63</v>
      </c>
      <c r="H31" s="44">
        <v>50</v>
      </c>
      <c r="I31" s="44">
        <v>0.8</v>
      </c>
      <c r="J31" s="44" t="s">
        <v>16</v>
      </c>
      <c r="K31" s="44">
        <v>20</v>
      </c>
      <c r="L31" s="44">
        <v>22</v>
      </c>
      <c r="M31" s="44">
        <v>310</v>
      </c>
      <c r="N31" s="33" t="s">
        <v>6</v>
      </c>
      <c r="O31" s="44" t="s">
        <v>5</v>
      </c>
      <c r="P31" s="37" t="s">
        <v>58</v>
      </c>
      <c r="Q31" s="44">
        <v>13</v>
      </c>
      <c r="R31" s="44"/>
      <c r="T31" s="23"/>
    </row>
    <row r="32" spans="1:20" ht="15.75" x14ac:dyDescent="0.25">
      <c r="A32" s="44">
        <v>11</v>
      </c>
      <c r="B32" s="44">
        <v>8</v>
      </c>
      <c r="C32" s="45">
        <v>3.6</v>
      </c>
      <c r="D32" s="46"/>
      <c r="E32" s="45">
        <v>3.6</v>
      </c>
      <c r="F32" s="36"/>
      <c r="G32" s="44" t="s">
        <v>64</v>
      </c>
      <c r="H32" s="44">
        <v>50</v>
      </c>
      <c r="I32" s="44">
        <v>0.6</v>
      </c>
      <c r="J32" s="44">
        <v>2</v>
      </c>
      <c r="K32" s="44">
        <v>18</v>
      </c>
      <c r="L32" s="44">
        <v>20</v>
      </c>
      <c r="M32" s="44">
        <v>160</v>
      </c>
      <c r="N32" s="47" t="s">
        <v>6</v>
      </c>
      <c r="O32" s="44" t="s">
        <v>5</v>
      </c>
      <c r="P32" s="37" t="s">
        <v>58</v>
      </c>
      <c r="Q32" s="44">
        <v>7</v>
      </c>
      <c r="R32" s="44"/>
      <c r="T32" s="23"/>
    </row>
    <row r="33" spans="1:20" s="16" customFormat="1" ht="15.75" x14ac:dyDescent="0.25">
      <c r="A33" s="44">
        <v>11</v>
      </c>
      <c r="B33" s="44">
        <v>10</v>
      </c>
      <c r="C33" s="45">
        <v>3.5</v>
      </c>
      <c r="D33" s="46"/>
      <c r="E33" s="45">
        <v>3.5</v>
      </c>
      <c r="F33" s="36"/>
      <c r="G33" s="44" t="s">
        <v>65</v>
      </c>
      <c r="H33" s="44">
        <v>100</v>
      </c>
      <c r="I33" s="44">
        <v>0.5</v>
      </c>
      <c r="J33" s="44">
        <v>3</v>
      </c>
      <c r="K33" s="44">
        <v>21</v>
      </c>
      <c r="L33" s="44">
        <v>42</v>
      </c>
      <c r="M33" s="44">
        <v>170</v>
      </c>
      <c r="N33" s="47" t="s">
        <v>6</v>
      </c>
      <c r="O33" s="44" t="s">
        <v>5</v>
      </c>
      <c r="P33" s="37" t="s">
        <v>58</v>
      </c>
      <c r="Q33" s="44">
        <v>7</v>
      </c>
      <c r="R33" s="44"/>
      <c r="T33" s="23"/>
    </row>
    <row r="34" spans="1:20" s="16" customFormat="1" ht="15.75" x14ac:dyDescent="0.25">
      <c r="A34" s="44">
        <v>11</v>
      </c>
      <c r="B34" s="44">
        <v>11</v>
      </c>
      <c r="C34" s="45">
        <v>1.4</v>
      </c>
      <c r="D34" s="46"/>
      <c r="E34" s="45">
        <v>1.7</v>
      </c>
      <c r="F34" s="36"/>
      <c r="G34" s="44" t="s">
        <v>66</v>
      </c>
      <c r="H34" s="44">
        <v>41</v>
      </c>
      <c r="I34" s="44">
        <v>0.7</v>
      </c>
      <c r="J34" s="44">
        <v>1</v>
      </c>
      <c r="K34" s="44">
        <v>16</v>
      </c>
      <c r="L34" s="44">
        <v>22</v>
      </c>
      <c r="M34" s="44">
        <v>200</v>
      </c>
      <c r="N34" s="47" t="s">
        <v>6</v>
      </c>
      <c r="O34" s="44" t="s">
        <v>5</v>
      </c>
      <c r="P34" s="37" t="s">
        <v>58</v>
      </c>
      <c r="Q34" s="44">
        <v>6</v>
      </c>
      <c r="R34" s="44"/>
      <c r="T34" s="23"/>
    </row>
    <row r="35" spans="1:20" ht="15.75" x14ac:dyDescent="0.25">
      <c r="A35" s="44">
        <v>11</v>
      </c>
      <c r="B35" s="44">
        <v>15</v>
      </c>
      <c r="C35" s="45">
        <v>7.2</v>
      </c>
      <c r="D35" s="46">
        <v>1</v>
      </c>
      <c r="E35" s="45">
        <v>5</v>
      </c>
      <c r="F35" s="36"/>
      <c r="G35" s="44" t="s">
        <v>67</v>
      </c>
      <c r="H35" s="44">
        <v>60</v>
      </c>
      <c r="I35" s="44">
        <v>0.6</v>
      </c>
      <c r="J35" s="44">
        <v>2</v>
      </c>
      <c r="K35" s="44">
        <v>20</v>
      </c>
      <c r="L35" s="44">
        <v>28</v>
      </c>
      <c r="M35" s="44">
        <v>190</v>
      </c>
      <c r="N35" s="47" t="s">
        <v>6</v>
      </c>
      <c r="O35" s="44" t="s">
        <v>5</v>
      </c>
      <c r="P35" s="37" t="s">
        <v>58</v>
      </c>
      <c r="Q35" s="44">
        <v>6</v>
      </c>
      <c r="R35" s="44"/>
      <c r="T35" s="23"/>
    </row>
    <row r="36" spans="1:20" ht="15.75" x14ac:dyDescent="0.25">
      <c r="A36" s="44">
        <v>11</v>
      </c>
      <c r="B36" s="44">
        <v>19</v>
      </c>
      <c r="C36" s="45">
        <v>0.4</v>
      </c>
      <c r="D36" s="46"/>
      <c r="E36" s="45">
        <v>0.4</v>
      </c>
      <c r="F36" s="36"/>
      <c r="G36" s="44" t="s">
        <v>3</v>
      </c>
      <c r="H36" s="44">
        <v>23</v>
      </c>
      <c r="I36" s="44">
        <v>0.6</v>
      </c>
      <c r="J36" s="44">
        <v>2</v>
      </c>
      <c r="K36" s="44">
        <v>14</v>
      </c>
      <c r="L36" s="44">
        <v>16</v>
      </c>
      <c r="M36" s="44">
        <v>100</v>
      </c>
      <c r="N36" s="47" t="s">
        <v>6</v>
      </c>
      <c r="O36" s="44" t="s">
        <v>5</v>
      </c>
      <c r="P36" s="37" t="s">
        <v>58</v>
      </c>
      <c r="Q36" s="44">
        <v>12</v>
      </c>
      <c r="R36" s="44"/>
      <c r="T36" s="23"/>
    </row>
    <row r="37" spans="1:20" s="16" customFormat="1" ht="15.75" x14ac:dyDescent="0.25">
      <c r="A37" s="44">
        <v>13</v>
      </c>
      <c r="B37" s="44">
        <v>9</v>
      </c>
      <c r="C37" s="45">
        <v>4.4000000000000004</v>
      </c>
      <c r="D37" s="46">
        <v>1</v>
      </c>
      <c r="E37" s="45">
        <v>2</v>
      </c>
      <c r="F37" s="36"/>
      <c r="G37" s="44" t="s">
        <v>3</v>
      </c>
      <c r="H37" s="44">
        <v>55</v>
      </c>
      <c r="I37" s="44">
        <v>0.6</v>
      </c>
      <c r="J37" s="44" t="s">
        <v>16</v>
      </c>
      <c r="K37" s="44">
        <v>22</v>
      </c>
      <c r="L37" s="44">
        <v>30</v>
      </c>
      <c r="M37" s="44">
        <v>290</v>
      </c>
      <c r="N37" s="47" t="s">
        <v>6</v>
      </c>
      <c r="O37" s="44" t="s">
        <v>5</v>
      </c>
      <c r="P37" s="37" t="s">
        <v>58</v>
      </c>
      <c r="Q37" s="44">
        <v>7</v>
      </c>
      <c r="R37" s="44"/>
      <c r="T37" s="23"/>
    </row>
    <row r="38" spans="1:20" s="7" customFormat="1" ht="15.75" x14ac:dyDescent="0.25">
      <c r="A38" s="155" t="s">
        <v>10</v>
      </c>
      <c r="B38" s="156"/>
      <c r="C38" s="52"/>
      <c r="D38" s="53"/>
      <c r="E38" s="39">
        <f>SUM(E28:E37)</f>
        <v>36</v>
      </c>
      <c r="F38" s="36"/>
      <c r="G38" s="42"/>
      <c r="H38" s="42"/>
      <c r="I38" s="42"/>
      <c r="J38" s="42"/>
      <c r="K38" s="42"/>
      <c r="L38" s="42"/>
      <c r="M38" s="42"/>
      <c r="N38" s="42"/>
      <c r="O38" s="42"/>
      <c r="P38" s="43"/>
      <c r="Q38" s="54"/>
      <c r="R38" s="54"/>
      <c r="T38" s="23"/>
    </row>
    <row r="39" spans="1:20" s="16" customFormat="1" ht="15.75" x14ac:dyDescent="0.25">
      <c r="A39" s="136" t="s">
        <v>11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T39" s="23"/>
    </row>
    <row r="40" spans="1:20" ht="15.75" x14ac:dyDescent="0.25">
      <c r="A40" s="33">
        <v>10</v>
      </c>
      <c r="B40" s="33">
        <v>15</v>
      </c>
      <c r="C40" s="33">
        <v>18.5</v>
      </c>
      <c r="D40" s="33">
        <v>1</v>
      </c>
      <c r="E40" s="33">
        <v>0.5</v>
      </c>
      <c r="F40" s="33">
        <v>0.5</v>
      </c>
      <c r="G40" s="33" t="s">
        <v>61</v>
      </c>
      <c r="H40" s="33">
        <v>65</v>
      </c>
      <c r="I40" s="33">
        <v>0.6</v>
      </c>
      <c r="J40" s="33">
        <v>3</v>
      </c>
      <c r="K40" s="33">
        <v>18</v>
      </c>
      <c r="L40" s="33">
        <v>20</v>
      </c>
      <c r="M40" s="33">
        <v>150</v>
      </c>
      <c r="N40" s="33" t="s">
        <v>6</v>
      </c>
      <c r="O40" s="44" t="s">
        <v>12</v>
      </c>
      <c r="P40" s="37" t="s">
        <v>58</v>
      </c>
      <c r="Q40" s="33">
        <v>300</v>
      </c>
      <c r="R40" s="33"/>
      <c r="T40" s="23"/>
    </row>
    <row r="41" spans="1:20" ht="15.75" x14ac:dyDescent="0.25">
      <c r="A41" s="155" t="s">
        <v>10</v>
      </c>
      <c r="B41" s="156"/>
      <c r="C41" s="39"/>
      <c r="D41" s="55"/>
      <c r="E41" s="39">
        <f>SUM(E40:E40)</f>
        <v>0.5</v>
      </c>
      <c r="F41" s="51">
        <f>SUM(F40:F40)</f>
        <v>0.5</v>
      </c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43"/>
      <c r="R41" s="43"/>
      <c r="T41" s="23"/>
    </row>
    <row r="42" spans="1:20" ht="15.75" x14ac:dyDescent="0.25">
      <c r="A42" s="140" t="s">
        <v>17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T42" s="23"/>
    </row>
    <row r="43" spans="1:20" ht="15.75" x14ac:dyDescent="0.25">
      <c r="A43" s="136" t="s">
        <v>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T43" s="23"/>
    </row>
    <row r="44" spans="1:20" ht="15.75" x14ac:dyDescent="0.25">
      <c r="A44" s="33">
        <v>11</v>
      </c>
      <c r="B44" s="33">
        <v>19</v>
      </c>
      <c r="C44" s="34">
        <v>2.4</v>
      </c>
      <c r="D44" s="35"/>
      <c r="E44" s="34">
        <v>2.4</v>
      </c>
      <c r="F44" s="36"/>
      <c r="G44" s="33" t="s">
        <v>4</v>
      </c>
      <c r="H44" s="33">
        <v>52</v>
      </c>
      <c r="I44" s="33">
        <v>0.7</v>
      </c>
      <c r="J44" s="33">
        <v>1</v>
      </c>
      <c r="K44" s="33">
        <v>19</v>
      </c>
      <c r="L44" s="33">
        <v>22</v>
      </c>
      <c r="M44" s="33">
        <v>260</v>
      </c>
      <c r="N44" s="33" t="s">
        <v>6</v>
      </c>
      <c r="O44" s="33" t="s">
        <v>5</v>
      </c>
      <c r="P44" s="37" t="s">
        <v>58</v>
      </c>
      <c r="Q44" s="33">
        <v>9</v>
      </c>
      <c r="R44" s="33"/>
      <c r="T44" s="23"/>
    </row>
    <row r="45" spans="1:20" ht="15.75" x14ac:dyDescent="0.25">
      <c r="A45" s="155" t="s">
        <v>10</v>
      </c>
      <c r="B45" s="156"/>
      <c r="C45" s="39"/>
      <c r="D45" s="40"/>
      <c r="E45" s="41">
        <f>SUM(E44:E44)</f>
        <v>2.4</v>
      </c>
      <c r="F45" s="39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3"/>
      <c r="R45" s="43"/>
      <c r="T45" s="23"/>
    </row>
    <row r="46" spans="1:20" ht="15.75" x14ac:dyDescent="0.25">
      <c r="A46" s="140" t="s">
        <v>18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T46" s="23"/>
    </row>
    <row r="47" spans="1:20" ht="15.75" x14ac:dyDescent="0.25">
      <c r="A47" s="136" t="s">
        <v>2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T47" s="23"/>
    </row>
    <row r="48" spans="1:20" ht="15.75" x14ac:dyDescent="0.25">
      <c r="A48" s="33">
        <v>46</v>
      </c>
      <c r="B48" s="33">
        <v>2</v>
      </c>
      <c r="C48" s="34">
        <v>3</v>
      </c>
      <c r="D48" s="35"/>
      <c r="E48" s="34">
        <v>3</v>
      </c>
      <c r="F48" s="36"/>
      <c r="G48" s="33" t="s">
        <v>4</v>
      </c>
      <c r="H48" s="33">
        <v>60</v>
      </c>
      <c r="I48" s="33">
        <v>0.7</v>
      </c>
      <c r="J48" s="33" t="s">
        <v>16</v>
      </c>
      <c r="K48" s="33">
        <v>26</v>
      </c>
      <c r="L48" s="33">
        <v>30</v>
      </c>
      <c r="M48" s="33">
        <v>400</v>
      </c>
      <c r="N48" s="33" t="s">
        <v>6</v>
      </c>
      <c r="O48" s="33" t="s">
        <v>5</v>
      </c>
      <c r="P48" s="33" t="s">
        <v>58</v>
      </c>
      <c r="Q48" s="33">
        <v>5</v>
      </c>
      <c r="R48" s="33"/>
      <c r="T48" s="23"/>
    </row>
    <row r="49" spans="1:20" ht="15.75" x14ac:dyDescent="0.25">
      <c r="A49" s="33">
        <v>46</v>
      </c>
      <c r="B49" s="33">
        <v>3</v>
      </c>
      <c r="C49" s="34">
        <v>1.1000000000000001</v>
      </c>
      <c r="D49" s="35"/>
      <c r="E49" s="34">
        <v>1.1000000000000001</v>
      </c>
      <c r="F49" s="36"/>
      <c r="G49" s="33" t="s">
        <v>8</v>
      </c>
      <c r="H49" s="33">
        <v>55</v>
      </c>
      <c r="I49" s="33">
        <v>0.6</v>
      </c>
      <c r="J49" s="33" t="s">
        <v>16</v>
      </c>
      <c r="K49" s="33">
        <v>23</v>
      </c>
      <c r="L49" s="33">
        <v>24</v>
      </c>
      <c r="M49" s="33">
        <v>260</v>
      </c>
      <c r="N49" s="33" t="s">
        <v>6</v>
      </c>
      <c r="O49" s="33" t="s">
        <v>5</v>
      </c>
      <c r="P49" s="33" t="s">
        <v>58</v>
      </c>
      <c r="Q49" s="33">
        <v>5</v>
      </c>
      <c r="R49" s="33"/>
      <c r="T49" s="23"/>
    </row>
    <row r="50" spans="1:20" ht="15.75" x14ac:dyDescent="0.25">
      <c r="A50" s="33">
        <v>46</v>
      </c>
      <c r="B50" s="33">
        <v>7</v>
      </c>
      <c r="C50" s="34">
        <v>2.4</v>
      </c>
      <c r="D50" s="35"/>
      <c r="E50" s="34">
        <v>2.4</v>
      </c>
      <c r="F50" s="36"/>
      <c r="G50" s="33" t="s">
        <v>8</v>
      </c>
      <c r="H50" s="33">
        <v>55</v>
      </c>
      <c r="I50" s="33">
        <v>0.7</v>
      </c>
      <c r="J50" s="33" t="s">
        <v>24</v>
      </c>
      <c r="K50" s="33">
        <v>25</v>
      </c>
      <c r="L50" s="33">
        <v>28</v>
      </c>
      <c r="M50" s="33">
        <v>340</v>
      </c>
      <c r="N50" s="33" t="s">
        <v>6</v>
      </c>
      <c r="O50" s="33" t="s">
        <v>5</v>
      </c>
      <c r="P50" s="33" t="s">
        <v>58</v>
      </c>
      <c r="Q50" s="33">
        <v>5</v>
      </c>
      <c r="R50" s="33"/>
      <c r="T50" s="23"/>
    </row>
    <row r="51" spans="1:20" ht="15.75" x14ac:dyDescent="0.25">
      <c r="A51" s="33">
        <v>46</v>
      </c>
      <c r="B51" s="33">
        <v>8</v>
      </c>
      <c r="C51" s="34">
        <v>1.8</v>
      </c>
      <c r="D51" s="35"/>
      <c r="E51" s="34">
        <v>1.8</v>
      </c>
      <c r="F51" s="36"/>
      <c r="G51" s="33" t="s">
        <v>3</v>
      </c>
      <c r="H51" s="33">
        <v>65</v>
      </c>
      <c r="I51" s="33">
        <v>0.6</v>
      </c>
      <c r="J51" s="33" t="s">
        <v>16</v>
      </c>
      <c r="K51" s="33">
        <v>27</v>
      </c>
      <c r="L51" s="33">
        <v>28</v>
      </c>
      <c r="M51" s="33">
        <v>390</v>
      </c>
      <c r="N51" s="33" t="s">
        <v>6</v>
      </c>
      <c r="O51" s="33" t="s">
        <v>5</v>
      </c>
      <c r="P51" s="33" t="s">
        <v>58</v>
      </c>
      <c r="Q51" s="33">
        <v>5</v>
      </c>
      <c r="R51" s="33"/>
      <c r="T51" s="31"/>
    </row>
    <row r="52" spans="1:20" s="21" customFormat="1" ht="15.75" x14ac:dyDescent="0.25">
      <c r="A52" s="33">
        <v>46</v>
      </c>
      <c r="B52" s="33">
        <v>10</v>
      </c>
      <c r="C52" s="34">
        <v>5</v>
      </c>
      <c r="D52" s="35"/>
      <c r="E52" s="34">
        <v>5</v>
      </c>
      <c r="F52" s="36"/>
      <c r="G52" s="33" t="s">
        <v>7</v>
      </c>
      <c r="H52" s="33">
        <v>60</v>
      </c>
      <c r="I52" s="33">
        <v>0.7</v>
      </c>
      <c r="J52" s="33" t="s">
        <v>16</v>
      </c>
      <c r="K52" s="33">
        <v>26</v>
      </c>
      <c r="L52" s="33">
        <v>28</v>
      </c>
      <c r="M52" s="33">
        <v>410</v>
      </c>
      <c r="N52" s="33" t="s">
        <v>6</v>
      </c>
      <c r="O52" s="33" t="s">
        <v>5</v>
      </c>
      <c r="P52" s="33" t="s">
        <v>58</v>
      </c>
      <c r="Q52" s="33">
        <v>5</v>
      </c>
      <c r="R52" s="33"/>
    </row>
    <row r="53" spans="1:20" ht="15.75" x14ac:dyDescent="0.25">
      <c r="A53" s="33">
        <v>46</v>
      </c>
      <c r="B53" s="33">
        <v>11</v>
      </c>
      <c r="C53" s="34">
        <v>2.5</v>
      </c>
      <c r="D53" s="35">
        <v>1</v>
      </c>
      <c r="E53" s="34">
        <v>1.2</v>
      </c>
      <c r="F53" s="36"/>
      <c r="G53" s="33" t="s">
        <v>68</v>
      </c>
      <c r="H53" s="33">
        <v>65</v>
      </c>
      <c r="I53" s="33">
        <v>0.6</v>
      </c>
      <c r="J53" s="33">
        <v>1</v>
      </c>
      <c r="K53" s="33">
        <v>27</v>
      </c>
      <c r="L53" s="33">
        <v>32</v>
      </c>
      <c r="M53" s="33">
        <v>290</v>
      </c>
      <c r="N53" s="33" t="s">
        <v>6</v>
      </c>
      <c r="O53" s="33" t="s">
        <v>5</v>
      </c>
      <c r="P53" s="33" t="s">
        <v>58</v>
      </c>
      <c r="Q53" s="33">
        <v>5</v>
      </c>
      <c r="R53" s="33"/>
    </row>
    <row r="54" spans="1:20" ht="15.75" x14ac:dyDescent="0.25">
      <c r="A54" s="33">
        <v>46</v>
      </c>
      <c r="B54" s="33">
        <v>12</v>
      </c>
      <c r="C54" s="34">
        <v>0.5</v>
      </c>
      <c r="D54" s="35"/>
      <c r="E54" s="34">
        <v>0.5</v>
      </c>
      <c r="F54" s="36"/>
      <c r="G54" s="33" t="s">
        <v>69</v>
      </c>
      <c r="H54" s="33">
        <v>24</v>
      </c>
      <c r="I54" s="33">
        <v>0.7</v>
      </c>
      <c r="J54" s="33">
        <v>1</v>
      </c>
      <c r="K54" s="33">
        <v>10</v>
      </c>
      <c r="L54" s="33">
        <v>12</v>
      </c>
      <c r="M54" s="33">
        <v>70</v>
      </c>
      <c r="N54" s="33" t="s">
        <v>6</v>
      </c>
      <c r="O54" s="33" t="s">
        <v>5</v>
      </c>
      <c r="P54" s="33" t="s">
        <v>58</v>
      </c>
      <c r="Q54" s="33">
        <v>5</v>
      </c>
      <c r="R54" s="33"/>
    </row>
    <row r="55" spans="1:20" s="21" customFormat="1" ht="15.75" x14ac:dyDescent="0.25">
      <c r="A55" s="33">
        <v>46</v>
      </c>
      <c r="B55" s="33">
        <v>13</v>
      </c>
      <c r="C55" s="34">
        <v>0.9</v>
      </c>
      <c r="D55" s="35"/>
      <c r="E55" s="34">
        <v>0.9</v>
      </c>
      <c r="F55" s="36"/>
      <c r="G55" s="33" t="s">
        <v>70</v>
      </c>
      <c r="H55" s="33">
        <v>60</v>
      </c>
      <c r="I55" s="33">
        <v>0.7</v>
      </c>
      <c r="J55" s="33">
        <v>2</v>
      </c>
      <c r="K55" s="33">
        <v>20</v>
      </c>
      <c r="L55" s="33">
        <v>26</v>
      </c>
      <c r="M55" s="33">
        <v>200</v>
      </c>
      <c r="N55" s="33" t="s">
        <v>6</v>
      </c>
      <c r="O55" s="33" t="s">
        <v>5</v>
      </c>
      <c r="P55" s="33" t="s">
        <v>58</v>
      </c>
      <c r="Q55" s="33">
        <v>5</v>
      </c>
      <c r="R55" s="33"/>
    </row>
    <row r="56" spans="1:20" ht="15.75" x14ac:dyDescent="0.25">
      <c r="A56" s="33">
        <v>46</v>
      </c>
      <c r="B56" s="33">
        <v>27</v>
      </c>
      <c r="C56" s="34">
        <v>0.4</v>
      </c>
      <c r="D56" s="35">
        <v>1</v>
      </c>
      <c r="E56" s="34">
        <v>0.3</v>
      </c>
      <c r="F56" s="36"/>
      <c r="G56" s="33" t="s">
        <v>3</v>
      </c>
      <c r="H56" s="33">
        <v>55</v>
      </c>
      <c r="I56" s="33">
        <v>0.6</v>
      </c>
      <c r="J56" s="33" t="s">
        <v>16</v>
      </c>
      <c r="K56" s="33">
        <v>24</v>
      </c>
      <c r="L56" s="33">
        <v>26</v>
      </c>
      <c r="M56" s="33">
        <v>350</v>
      </c>
      <c r="N56" s="33" t="s">
        <v>6</v>
      </c>
      <c r="O56" s="33" t="s">
        <v>5</v>
      </c>
      <c r="P56" s="33" t="s">
        <v>58</v>
      </c>
      <c r="Q56" s="33">
        <v>5</v>
      </c>
      <c r="R56" s="33"/>
    </row>
    <row r="57" spans="1:20" s="21" customFormat="1" ht="15.75" x14ac:dyDescent="0.25">
      <c r="A57" s="33">
        <v>44</v>
      </c>
      <c r="B57" s="33">
        <v>10</v>
      </c>
      <c r="C57" s="34">
        <v>1.8</v>
      </c>
      <c r="D57" s="35"/>
      <c r="E57" s="34">
        <v>1.8</v>
      </c>
      <c r="F57" s="36"/>
      <c r="G57" s="33" t="s">
        <v>9</v>
      </c>
      <c r="H57" s="33">
        <v>60</v>
      </c>
      <c r="I57" s="33">
        <v>0.7</v>
      </c>
      <c r="J57" s="33" t="s">
        <v>16</v>
      </c>
      <c r="K57" s="33">
        <v>26</v>
      </c>
      <c r="L57" s="33">
        <v>30</v>
      </c>
      <c r="M57" s="33">
        <v>400</v>
      </c>
      <c r="N57" s="33" t="s">
        <v>6</v>
      </c>
      <c r="O57" s="33" t="s">
        <v>5</v>
      </c>
      <c r="P57" s="33" t="s">
        <v>58</v>
      </c>
      <c r="Q57" s="33">
        <v>5</v>
      </c>
      <c r="R57" s="33"/>
    </row>
    <row r="58" spans="1:20" ht="15.75" x14ac:dyDescent="0.25">
      <c r="A58" s="33">
        <v>44</v>
      </c>
      <c r="B58" s="33">
        <v>15</v>
      </c>
      <c r="C58" s="34">
        <v>0.3</v>
      </c>
      <c r="D58" s="35"/>
      <c r="E58" s="34">
        <v>0.3</v>
      </c>
      <c r="F58" s="36"/>
      <c r="G58" s="33" t="s">
        <v>9</v>
      </c>
      <c r="H58" s="33">
        <v>34</v>
      </c>
      <c r="I58" s="33">
        <v>0.6</v>
      </c>
      <c r="J58" s="33">
        <v>1</v>
      </c>
      <c r="K58" s="33">
        <v>15</v>
      </c>
      <c r="L58" s="33">
        <v>20</v>
      </c>
      <c r="M58" s="33">
        <v>170</v>
      </c>
      <c r="N58" s="33" t="s">
        <v>6</v>
      </c>
      <c r="O58" s="33" t="s">
        <v>5</v>
      </c>
      <c r="P58" s="33" t="s">
        <v>58</v>
      </c>
      <c r="Q58" s="33">
        <v>5</v>
      </c>
      <c r="R58" s="33"/>
    </row>
    <row r="59" spans="1:20" ht="15.75" x14ac:dyDescent="0.25">
      <c r="A59" s="33">
        <v>45</v>
      </c>
      <c r="B59" s="33">
        <v>9</v>
      </c>
      <c r="C59" s="34">
        <v>3.6</v>
      </c>
      <c r="D59" s="35"/>
      <c r="E59" s="34">
        <v>3.6</v>
      </c>
      <c r="F59" s="37"/>
      <c r="G59" s="33" t="s">
        <v>4</v>
      </c>
      <c r="H59" s="33">
        <v>55</v>
      </c>
      <c r="I59" s="33">
        <v>0.7</v>
      </c>
      <c r="J59" s="33" t="s">
        <v>16</v>
      </c>
      <c r="K59" s="33">
        <v>24</v>
      </c>
      <c r="L59" s="33">
        <v>36</v>
      </c>
      <c r="M59" s="33">
        <v>360</v>
      </c>
      <c r="N59" s="33" t="s">
        <v>6</v>
      </c>
      <c r="O59" s="33" t="s">
        <v>5</v>
      </c>
      <c r="P59" s="33" t="s">
        <v>58</v>
      </c>
      <c r="Q59" s="33">
        <v>5</v>
      </c>
      <c r="R59" s="33"/>
    </row>
    <row r="60" spans="1:20" ht="15.75" x14ac:dyDescent="0.25">
      <c r="A60" s="33">
        <v>45</v>
      </c>
      <c r="B60" s="33">
        <v>13</v>
      </c>
      <c r="C60" s="34">
        <v>2.9</v>
      </c>
      <c r="D60" s="35"/>
      <c r="E60" s="34">
        <v>2.9</v>
      </c>
      <c r="F60" s="36"/>
      <c r="G60" s="33" t="s">
        <v>71</v>
      </c>
      <c r="H60" s="33">
        <v>50</v>
      </c>
      <c r="I60" s="33">
        <v>0.6</v>
      </c>
      <c r="J60" s="33" t="s">
        <v>16</v>
      </c>
      <c r="K60" s="33">
        <v>21</v>
      </c>
      <c r="L60" s="33">
        <v>34</v>
      </c>
      <c r="M60" s="33">
        <v>270</v>
      </c>
      <c r="N60" s="33" t="s">
        <v>6</v>
      </c>
      <c r="O60" s="33" t="s">
        <v>5</v>
      </c>
      <c r="P60" s="33" t="s">
        <v>58</v>
      </c>
      <c r="Q60" s="33">
        <v>5</v>
      </c>
      <c r="R60" s="33"/>
    </row>
    <row r="61" spans="1:20" ht="15.75" x14ac:dyDescent="0.25">
      <c r="A61" s="33">
        <v>42</v>
      </c>
      <c r="B61" s="33">
        <v>17</v>
      </c>
      <c r="C61" s="34">
        <v>7.6</v>
      </c>
      <c r="D61" s="35">
        <v>1</v>
      </c>
      <c r="E61" s="34">
        <v>3.6</v>
      </c>
      <c r="F61" s="36"/>
      <c r="G61" s="33" t="s">
        <v>3</v>
      </c>
      <c r="H61" s="33">
        <v>65</v>
      </c>
      <c r="I61" s="33">
        <v>0.6</v>
      </c>
      <c r="J61" s="33">
        <v>1</v>
      </c>
      <c r="K61" s="33">
        <v>24</v>
      </c>
      <c r="L61" s="33">
        <v>30</v>
      </c>
      <c r="M61" s="33">
        <v>330</v>
      </c>
      <c r="N61" s="33" t="s">
        <v>6</v>
      </c>
      <c r="O61" s="33" t="s">
        <v>5</v>
      </c>
      <c r="P61" s="33" t="s">
        <v>58</v>
      </c>
      <c r="Q61" s="33">
        <v>5</v>
      </c>
      <c r="R61" s="33"/>
    </row>
    <row r="62" spans="1:20" s="21" customFormat="1" ht="15.75" x14ac:dyDescent="0.25">
      <c r="A62" s="33">
        <v>71</v>
      </c>
      <c r="B62" s="33">
        <v>25</v>
      </c>
      <c r="C62" s="34">
        <v>3.2</v>
      </c>
      <c r="D62" s="35"/>
      <c r="E62" s="34">
        <v>3.2</v>
      </c>
      <c r="F62" s="36"/>
      <c r="G62" s="33" t="s">
        <v>3</v>
      </c>
      <c r="H62" s="33">
        <v>46</v>
      </c>
      <c r="I62" s="33">
        <v>0.8</v>
      </c>
      <c r="J62" s="33" t="s">
        <v>16</v>
      </c>
      <c r="K62" s="33">
        <v>21</v>
      </c>
      <c r="L62" s="33">
        <v>22</v>
      </c>
      <c r="M62" s="33">
        <v>370</v>
      </c>
      <c r="N62" s="33" t="s">
        <v>6</v>
      </c>
      <c r="O62" s="33" t="s">
        <v>5</v>
      </c>
      <c r="P62" s="33" t="s">
        <v>58</v>
      </c>
      <c r="Q62" s="33">
        <v>5</v>
      </c>
      <c r="R62" s="33"/>
    </row>
    <row r="63" spans="1:20" ht="15.75" x14ac:dyDescent="0.25">
      <c r="A63" s="33">
        <v>70</v>
      </c>
      <c r="B63" s="33">
        <v>1</v>
      </c>
      <c r="C63" s="34">
        <v>11.5</v>
      </c>
      <c r="D63" s="35">
        <v>1</v>
      </c>
      <c r="E63" s="34">
        <v>9.5</v>
      </c>
      <c r="F63" s="36"/>
      <c r="G63" s="33" t="s">
        <v>4</v>
      </c>
      <c r="H63" s="33">
        <v>60</v>
      </c>
      <c r="I63" s="33">
        <v>0.7</v>
      </c>
      <c r="J63" s="33" t="s">
        <v>16</v>
      </c>
      <c r="K63" s="33">
        <v>24</v>
      </c>
      <c r="L63" s="33">
        <v>26</v>
      </c>
      <c r="M63" s="33">
        <v>360</v>
      </c>
      <c r="N63" s="33" t="s">
        <v>6</v>
      </c>
      <c r="O63" s="33" t="s">
        <v>5</v>
      </c>
      <c r="P63" s="33" t="s">
        <v>58</v>
      </c>
      <c r="Q63" s="33">
        <v>5</v>
      </c>
      <c r="R63" s="33"/>
    </row>
    <row r="64" spans="1:20" ht="15.75" x14ac:dyDescent="0.25">
      <c r="A64" s="155" t="s">
        <v>10</v>
      </c>
      <c r="B64" s="156"/>
      <c r="C64" s="39"/>
      <c r="D64" s="55"/>
      <c r="E64" s="39">
        <f>SUM(E48:E63)</f>
        <v>41.1</v>
      </c>
      <c r="F64" s="39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22" s="21" customFormat="1" x14ac:dyDescent="0.25">
      <c r="A65" s="136" t="s">
        <v>11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22" ht="15.75" x14ac:dyDescent="0.25">
      <c r="A66" s="33">
        <v>65</v>
      </c>
      <c r="B66" s="33">
        <v>24</v>
      </c>
      <c r="C66" s="34">
        <v>12.5</v>
      </c>
      <c r="D66" s="35">
        <v>1</v>
      </c>
      <c r="E66" s="34">
        <v>1.3</v>
      </c>
      <c r="F66" s="36"/>
      <c r="G66" s="33" t="s">
        <v>9</v>
      </c>
      <c r="H66" s="33">
        <v>58</v>
      </c>
      <c r="I66" s="33">
        <v>0.7</v>
      </c>
      <c r="J66" s="33" t="s">
        <v>16</v>
      </c>
      <c r="K66" s="33">
        <v>23</v>
      </c>
      <c r="L66" s="33">
        <v>26</v>
      </c>
      <c r="M66" s="33">
        <v>350</v>
      </c>
      <c r="N66" s="33" t="s">
        <v>19</v>
      </c>
      <c r="O66" s="33" t="s">
        <v>12</v>
      </c>
      <c r="P66" s="37" t="s">
        <v>58</v>
      </c>
      <c r="Q66" s="33">
        <v>130</v>
      </c>
      <c r="R66" s="33"/>
    </row>
    <row r="67" spans="1:22" ht="15.75" x14ac:dyDescent="0.25">
      <c r="A67" s="33">
        <v>44</v>
      </c>
      <c r="B67" s="33">
        <v>28</v>
      </c>
      <c r="C67" s="34">
        <v>0.3</v>
      </c>
      <c r="D67" s="35"/>
      <c r="E67" s="34">
        <v>0.3</v>
      </c>
      <c r="F67" s="36"/>
      <c r="G67" s="33" t="s">
        <v>13</v>
      </c>
      <c r="H67" s="33">
        <v>34</v>
      </c>
      <c r="I67" s="33">
        <v>0.6</v>
      </c>
      <c r="J67" s="33" t="s">
        <v>16</v>
      </c>
      <c r="K67" s="33">
        <v>16</v>
      </c>
      <c r="L67" s="33">
        <v>18</v>
      </c>
      <c r="M67" s="33">
        <v>170</v>
      </c>
      <c r="N67" s="33" t="s">
        <v>6</v>
      </c>
      <c r="O67" s="33" t="s">
        <v>12</v>
      </c>
      <c r="P67" s="37" t="s">
        <v>58</v>
      </c>
      <c r="Q67" s="33">
        <v>66</v>
      </c>
      <c r="R67" s="33"/>
    </row>
    <row r="68" spans="1:22" s="21" customFormat="1" ht="15.75" x14ac:dyDescent="0.25">
      <c r="A68" s="155" t="s">
        <v>10</v>
      </c>
      <c r="B68" s="156"/>
      <c r="C68" s="39"/>
      <c r="D68" s="40"/>
      <c r="E68" s="39">
        <f>SUM(E66:E67)</f>
        <v>1.6</v>
      </c>
      <c r="F68" s="51">
        <f>SUM(F66:F67)</f>
        <v>0</v>
      </c>
      <c r="G68" s="42"/>
      <c r="H68" s="42"/>
      <c r="I68" s="42"/>
      <c r="J68" s="42"/>
      <c r="K68" s="42"/>
      <c r="L68" s="42"/>
      <c r="M68" s="42"/>
      <c r="N68" s="42"/>
      <c r="O68" s="42"/>
      <c r="P68" s="43"/>
      <c r="Q68" s="43"/>
      <c r="R68" s="43"/>
      <c r="T68" s="23"/>
    </row>
    <row r="69" spans="1:22" s="21" customFormat="1" ht="15.75" x14ac:dyDescent="0.25">
      <c r="A69" s="140" t="s">
        <v>20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</row>
    <row r="70" spans="1:22" s="7" customFormat="1" ht="15.75" x14ac:dyDescent="0.25">
      <c r="A70" s="165" t="s">
        <v>2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T70" s="22"/>
      <c r="U70" s="30"/>
      <c r="V70" s="30"/>
    </row>
    <row r="71" spans="1:22" ht="15.75" x14ac:dyDescent="0.25">
      <c r="A71" s="66">
        <v>70</v>
      </c>
      <c r="B71" s="66">
        <v>1</v>
      </c>
      <c r="C71" s="67">
        <v>1.2</v>
      </c>
      <c r="D71" s="33"/>
      <c r="E71" s="67">
        <v>1.2</v>
      </c>
      <c r="F71" s="65"/>
      <c r="G71" s="66" t="s">
        <v>72</v>
      </c>
      <c r="H71" s="66">
        <v>39</v>
      </c>
      <c r="I71" s="66">
        <v>0.9</v>
      </c>
      <c r="J71" s="66">
        <v>1</v>
      </c>
      <c r="K71" s="66">
        <v>16</v>
      </c>
      <c r="L71" s="66">
        <v>18</v>
      </c>
      <c r="M71" s="66">
        <v>230</v>
      </c>
      <c r="N71" s="66" t="s">
        <v>6</v>
      </c>
      <c r="O71" s="66" t="s">
        <v>5</v>
      </c>
      <c r="P71" s="33" t="s">
        <v>58</v>
      </c>
      <c r="Q71" s="66">
        <v>7</v>
      </c>
      <c r="R71" s="65"/>
    </row>
    <row r="72" spans="1:22" s="21" customFormat="1" ht="15.75" x14ac:dyDescent="0.25">
      <c r="A72" s="66">
        <v>70</v>
      </c>
      <c r="B72" s="66">
        <v>10</v>
      </c>
      <c r="C72" s="67">
        <v>1.6</v>
      </c>
      <c r="D72" s="33"/>
      <c r="E72" s="67">
        <v>1.6</v>
      </c>
      <c r="F72" s="65"/>
      <c r="G72" s="66" t="s">
        <v>73</v>
      </c>
      <c r="H72" s="66">
        <v>70</v>
      </c>
      <c r="I72" s="66">
        <v>0.7</v>
      </c>
      <c r="J72" s="66">
        <v>2</v>
      </c>
      <c r="K72" s="66">
        <v>21</v>
      </c>
      <c r="L72" s="66">
        <v>24</v>
      </c>
      <c r="M72" s="66">
        <v>290</v>
      </c>
      <c r="N72" s="66" t="s">
        <v>6</v>
      </c>
      <c r="O72" s="66" t="s">
        <v>5</v>
      </c>
      <c r="P72" s="33" t="s">
        <v>58</v>
      </c>
      <c r="Q72" s="66">
        <v>8</v>
      </c>
      <c r="R72" s="65"/>
      <c r="T72" s="23"/>
    </row>
    <row r="73" spans="1:22" s="21" customFormat="1" ht="15.75" x14ac:dyDescent="0.25">
      <c r="A73" s="66">
        <v>70</v>
      </c>
      <c r="B73" s="66">
        <v>42</v>
      </c>
      <c r="C73" s="67">
        <v>0.9</v>
      </c>
      <c r="D73" s="33"/>
      <c r="E73" s="67">
        <v>0.9</v>
      </c>
      <c r="F73" s="65"/>
      <c r="G73" s="66" t="s">
        <v>74</v>
      </c>
      <c r="H73" s="66">
        <v>55</v>
      </c>
      <c r="I73" s="66">
        <v>0.7</v>
      </c>
      <c r="J73" s="66">
        <v>1</v>
      </c>
      <c r="K73" s="66">
        <v>20</v>
      </c>
      <c r="L73" s="66">
        <v>24</v>
      </c>
      <c r="M73" s="66">
        <v>280</v>
      </c>
      <c r="N73" s="66" t="s">
        <v>6</v>
      </c>
      <c r="O73" s="66" t="s">
        <v>5</v>
      </c>
      <c r="P73" s="33" t="s">
        <v>58</v>
      </c>
      <c r="Q73" s="66">
        <v>10</v>
      </c>
      <c r="R73" s="65"/>
    </row>
    <row r="74" spans="1:22" s="21" customFormat="1" ht="15.75" x14ac:dyDescent="0.25">
      <c r="A74" s="66">
        <v>70</v>
      </c>
      <c r="B74" s="66">
        <v>38</v>
      </c>
      <c r="C74" s="67">
        <v>1</v>
      </c>
      <c r="D74" s="33"/>
      <c r="E74" s="67">
        <v>1</v>
      </c>
      <c r="F74" s="65"/>
      <c r="G74" s="75" t="s">
        <v>75</v>
      </c>
      <c r="H74" s="66">
        <v>100</v>
      </c>
      <c r="I74" s="66">
        <v>0.7</v>
      </c>
      <c r="J74" s="66">
        <v>1</v>
      </c>
      <c r="K74" s="66">
        <v>29</v>
      </c>
      <c r="L74" s="66">
        <v>32</v>
      </c>
      <c r="M74" s="66">
        <v>480</v>
      </c>
      <c r="N74" s="66" t="s">
        <v>23</v>
      </c>
      <c r="O74" s="66" t="s">
        <v>5</v>
      </c>
      <c r="P74" s="33" t="s">
        <v>58</v>
      </c>
      <c r="Q74" s="66">
        <v>9</v>
      </c>
      <c r="R74" s="65"/>
    </row>
    <row r="75" spans="1:22" s="21" customFormat="1" ht="15.75" x14ac:dyDescent="0.25">
      <c r="A75" s="66">
        <v>70</v>
      </c>
      <c r="B75" s="66">
        <v>32</v>
      </c>
      <c r="C75" s="67">
        <v>2.2999999999999998</v>
      </c>
      <c r="D75" s="33"/>
      <c r="E75" s="67">
        <v>2.2999999999999998</v>
      </c>
      <c r="F75" s="65"/>
      <c r="G75" s="66" t="s">
        <v>76</v>
      </c>
      <c r="H75" s="66">
        <v>65</v>
      </c>
      <c r="I75" s="66">
        <v>0.6</v>
      </c>
      <c r="J75" s="66">
        <v>1</v>
      </c>
      <c r="K75" s="66">
        <v>23</v>
      </c>
      <c r="L75" s="66">
        <v>28</v>
      </c>
      <c r="M75" s="66">
        <v>180</v>
      </c>
      <c r="N75" s="66" t="s">
        <v>6</v>
      </c>
      <c r="O75" s="66" t="s">
        <v>5</v>
      </c>
      <c r="P75" s="33" t="s">
        <v>58</v>
      </c>
      <c r="Q75" s="66">
        <v>8</v>
      </c>
      <c r="R75" s="65"/>
    </row>
    <row r="76" spans="1:22" s="21" customFormat="1" ht="15.75" x14ac:dyDescent="0.25">
      <c r="A76" s="66">
        <v>70</v>
      </c>
      <c r="B76" s="66">
        <v>37</v>
      </c>
      <c r="C76" s="67">
        <v>2.9</v>
      </c>
      <c r="D76" s="33"/>
      <c r="E76" s="67">
        <v>2.9</v>
      </c>
      <c r="F76" s="65"/>
      <c r="G76" s="66" t="s">
        <v>77</v>
      </c>
      <c r="H76" s="66">
        <v>70</v>
      </c>
      <c r="I76" s="66">
        <v>0.8</v>
      </c>
      <c r="J76" s="66">
        <v>1</v>
      </c>
      <c r="K76" s="66">
        <v>25</v>
      </c>
      <c r="L76" s="66">
        <v>26</v>
      </c>
      <c r="M76" s="66">
        <v>420</v>
      </c>
      <c r="N76" s="66" t="s">
        <v>6</v>
      </c>
      <c r="O76" s="66" t="s">
        <v>5</v>
      </c>
      <c r="P76" s="33" t="s">
        <v>58</v>
      </c>
      <c r="Q76" s="66">
        <v>5</v>
      </c>
      <c r="R76" s="65"/>
    </row>
    <row r="77" spans="1:22" s="21" customFormat="1" ht="15.75" x14ac:dyDescent="0.25">
      <c r="A77" s="66">
        <v>70</v>
      </c>
      <c r="B77" s="66">
        <v>28</v>
      </c>
      <c r="C77" s="67">
        <v>4.5</v>
      </c>
      <c r="D77" s="33">
        <v>1</v>
      </c>
      <c r="E77" s="67">
        <v>1.5</v>
      </c>
      <c r="F77" s="65"/>
      <c r="G77" s="66" t="s">
        <v>77</v>
      </c>
      <c r="H77" s="66">
        <v>46</v>
      </c>
      <c r="I77" s="66">
        <v>0.8</v>
      </c>
      <c r="J77" s="66" t="s">
        <v>22</v>
      </c>
      <c r="K77" s="66">
        <v>20</v>
      </c>
      <c r="L77" s="66">
        <v>24</v>
      </c>
      <c r="M77" s="66">
        <v>310</v>
      </c>
      <c r="N77" s="66" t="s">
        <v>6</v>
      </c>
      <c r="O77" s="66" t="s">
        <v>5</v>
      </c>
      <c r="P77" s="33" t="s">
        <v>58</v>
      </c>
      <c r="Q77" s="66">
        <v>7</v>
      </c>
      <c r="R77" s="65"/>
    </row>
    <row r="78" spans="1:22" s="2" customFormat="1" ht="15.75" x14ac:dyDescent="0.25">
      <c r="A78" s="66">
        <v>70</v>
      </c>
      <c r="B78" s="66">
        <v>24</v>
      </c>
      <c r="C78" s="67">
        <v>5.7</v>
      </c>
      <c r="D78" s="33"/>
      <c r="E78" s="67">
        <v>5.7</v>
      </c>
      <c r="F78" s="65"/>
      <c r="G78" s="66" t="s">
        <v>78</v>
      </c>
      <c r="H78" s="66">
        <v>48</v>
      </c>
      <c r="I78" s="66">
        <v>0.9</v>
      </c>
      <c r="J78" s="66" t="s">
        <v>22</v>
      </c>
      <c r="K78" s="66">
        <v>20</v>
      </c>
      <c r="L78" s="66">
        <v>26</v>
      </c>
      <c r="M78" s="66">
        <v>360</v>
      </c>
      <c r="N78" s="66" t="s">
        <v>6</v>
      </c>
      <c r="O78" s="66" t="s">
        <v>5</v>
      </c>
      <c r="P78" s="33" t="s">
        <v>58</v>
      </c>
      <c r="Q78" s="66">
        <v>8</v>
      </c>
      <c r="R78" s="65"/>
    </row>
    <row r="79" spans="1:22" s="2" customFormat="1" ht="15.75" x14ac:dyDescent="0.25">
      <c r="A79" s="66">
        <v>70</v>
      </c>
      <c r="B79" s="66">
        <v>36</v>
      </c>
      <c r="C79" s="67">
        <v>6.7</v>
      </c>
      <c r="D79" s="33"/>
      <c r="E79" s="67">
        <v>6.7</v>
      </c>
      <c r="F79" s="65"/>
      <c r="G79" s="66" t="s">
        <v>77</v>
      </c>
      <c r="H79" s="66">
        <v>46</v>
      </c>
      <c r="I79" s="66">
        <v>0.8</v>
      </c>
      <c r="J79" s="66">
        <v>1</v>
      </c>
      <c r="K79" s="66">
        <v>18</v>
      </c>
      <c r="L79" s="66">
        <v>24</v>
      </c>
      <c r="M79" s="66">
        <v>270</v>
      </c>
      <c r="N79" s="66" t="s">
        <v>6</v>
      </c>
      <c r="O79" s="66" t="s">
        <v>5</v>
      </c>
      <c r="P79" s="33" t="s">
        <v>58</v>
      </c>
      <c r="Q79" s="66">
        <v>9</v>
      </c>
      <c r="R79" s="65"/>
    </row>
    <row r="80" spans="1:22" s="2" customFormat="1" ht="15.75" x14ac:dyDescent="0.25">
      <c r="A80" s="66">
        <v>70</v>
      </c>
      <c r="B80" s="66">
        <v>17</v>
      </c>
      <c r="C80" s="67">
        <v>19.8</v>
      </c>
      <c r="D80" s="33">
        <v>1</v>
      </c>
      <c r="E80" s="67">
        <v>10</v>
      </c>
      <c r="F80" s="65"/>
      <c r="G80" s="66" t="s">
        <v>73</v>
      </c>
      <c r="H80" s="66">
        <v>48</v>
      </c>
      <c r="I80" s="66">
        <v>0.9</v>
      </c>
      <c r="J80" s="66" t="s">
        <v>22</v>
      </c>
      <c r="K80" s="66">
        <v>20</v>
      </c>
      <c r="L80" s="66">
        <v>24</v>
      </c>
      <c r="M80" s="66">
        <v>320</v>
      </c>
      <c r="N80" s="66" t="s">
        <v>6</v>
      </c>
      <c r="O80" s="66" t="s">
        <v>5</v>
      </c>
      <c r="P80" s="33" t="s">
        <v>58</v>
      </c>
      <c r="Q80" s="66">
        <v>7</v>
      </c>
      <c r="R80" s="65"/>
    </row>
    <row r="81" spans="1:20" s="2" customFormat="1" ht="15.75" x14ac:dyDescent="0.25">
      <c r="A81" s="66">
        <v>70</v>
      </c>
      <c r="B81" s="66">
        <v>19</v>
      </c>
      <c r="C81" s="67">
        <v>3.7</v>
      </c>
      <c r="D81" s="33"/>
      <c r="E81" s="67">
        <v>3.7</v>
      </c>
      <c r="F81" s="65"/>
      <c r="G81" s="66" t="s">
        <v>77</v>
      </c>
      <c r="H81" s="66">
        <v>46</v>
      </c>
      <c r="I81" s="66">
        <v>0.8</v>
      </c>
      <c r="J81" s="66">
        <v>1</v>
      </c>
      <c r="K81" s="66">
        <v>18</v>
      </c>
      <c r="L81" s="66">
        <v>20</v>
      </c>
      <c r="M81" s="66">
        <v>270</v>
      </c>
      <c r="N81" s="66" t="s">
        <v>6</v>
      </c>
      <c r="O81" s="66" t="s">
        <v>5</v>
      </c>
      <c r="P81" s="33" t="s">
        <v>58</v>
      </c>
      <c r="Q81" s="66">
        <v>7</v>
      </c>
      <c r="R81" s="65"/>
    </row>
    <row r="82" spans="1:20" s="21" customFormat="1" ht="15.75" x14ac:dyDescent="0.25">
      <c r="A82" s="66">
        <v>70</v>
      </c>
      <c r="B82" s="66">
        <v>27</v>
      </c>
      <c r="C82" s="67">
        <v>2.1</v>
      </c>
      <c r="D82" s="33"/>
      <c r="E82" s="67">
        <v>2.1</v>
      </c>
      <c r="F82" s="65"/>
      <c r="G82" s="66" t="s">
        <v>77</v>
      </c>
      <c r="H82" s="66">
        <v>43</v>
      </c>
      <c r="I82" s="66">
        <v>0.7</v>
      </c>
      <c r="J82" s="66">
        <v>1</v>
      </c>
      <c r="K82" s="66">
        <v>18</v>
      </c>
      <c r="L82" s="66">
        <v>20</v>
      </c>
      <c r="M82" s="66">
        <v>230</v>
      </c>
      <c r="N82" s="66" t="s">
        <v>6</v>
      </c>
      <c r="O82" s="66" t="s">
        <v>5</v>
      </c>
      <c r="P82" s="33" t="s">
        <v>58</v>
      </c>
      <c r="Q82" s="66">
        <v>8</v>
      </c>
      <c r="R82" s="65"/>
    </row>
    <row r="83" spans="1:20" s="2" customFormat="1" ht="15.75" x14ac:dyDescent="0.25">
      <c r="A83" s="66">
        <v>70</v>
      </c>
      <c r="B83" s="66">
        <v>23</v>
      </c>
      <c r="C83" s="67">
        <v>1.1000000000000001</v>
      </c>
      <c r="D83" s="33"/>
      <c r="E83" s="67">
        <v>1.1000000000000001</v>
      </c>
      <c r="F83" s="65"/>
      <c r="G83" s="66" t="s">
        <v>78</v>
      </c>
      <c r="H83" s="66">
        <v>46</v>
      </c>
      <c r="I83" s="66">
        <v>0.3</v>
      </c>
      <c r="J83" s="66">
        <v>1</v>
      </c>
      <c r="K83" s="66">
        <v>18</v>
      </c>
      <c r="L83" s="66">
        <v>24</v>
      </c>
      <c r="M83" s="66">
        <v>100</v>
      </c>
      <c r="N83" s="66" t="s">
        <v>6</v>
      </c>
      <c r="O83" s="66" t="s">
        <v>5</v>
      </c>
      <c r="P83" s="33" t="s">
        <v>58</v>
      </c>
      <c r="Q83" s="66">
        <v>5</v>
      </c>
      <c r="R83" s="65"/>
    </row>
    <row r="84" spans="1:20" ht="15.75" x14ac:dyDescent="0.25">
      <c r="A84" s="66">
        <v>13</v>
      </c>
      <c r="B84" s="66">
        <v>16</v>
      </c>
      <c r="C84" s="67">
        <v>15</v>
      </c>
      <c r="D84" s="33">
        <v>1</v>
      </c>
      <c r="E84" s="67">
        <v>14</v>
      </c>
      <c r="F84" s="65"/>
      <c r="G84" s="66" t="s">
        <v>73</v>
      </c>
      <c r="H84" s="66">
        <v>51</v>
      </c>
      <c r="I84" s="66">
        <v>0.8</v>
      </c>
      <c r="J84" s="66">
        <v>2</v>
      </c>
      <c r="K84" s="66">
        <v>18</v>
      </c>
      <c r="L84" s="66">
        <v>22</v>
      </c>
      <c r="M84" s="66">
        <v>290</v>
      </c>
      <c r="N84" s="66" t="s">
        <v>6</v>
      </c>
      <c r="O84" s="66" t="s">
        <v>5</v>
      </c>
      <c r="P84" s="33" t="s">
        <v>58</v>
      </c>
      <c r="Q84" s="66">
        <v>8</v>
      </c>
      <c r="R84" s="65"/>
    </row>
    <row r="85" spans="1:20" ht="15.75" x14ac:dyDescent="0.25">
      <c r="A85" s="66">
        <v>13</v>
      </c>
      <c r="B85" s="66">
        <v>18</v>
      </c>
      <c r="C85" s="67">
        <v>1.4</v>
      </c>
      <c r="D85" s="33"/>
      <c r="E85" s="67">
        <v>1.4</v>
      </c>
      <c r="F85" s="65"/>
      <c r="G85" s="66" t="s">
        <v>73</v>
      </c>
      <c r="H85" s="66">
        <v>46</v>
      </c>
      <c r="I85" s="66">
        <v>0.7</v>
      </c>
      <c r="J85" s="66">
        <v>1</v>
      </c>
      <c r="K85" s="66">
        <v>17</v>
      </c>
      <c r="L85" s="66">
        <v>18</v>
      </c>
      <c r="M85" s="66">
        <v>220</v>
      </c>
      <c r="N85" s="66" t="s">
        <v>6</v>
      </c>
      <c r="O85" s="66" t="s">
        <v>5</v>
      </c>
      <c r="P85" s="33" t="s">
        <v>58</v>
      </c>
      <c r="Q85" s="66">
        <v>7</v>
      </c>
      <c r="R85" s="65"/>
    </row>
    <row r="86" spans="1:20" ht="15.75" x14ac:dyDescent="0.25">
      <c r="A86" s="66">
        <v>13</v>
      </c>
      <c r="B86" s="66">
        <v>48</v>
      </c>
      <c r="C86" s="67">
        <v>6.1</v>
      </c>
      <c r="D86" s="33">
        <v>1</v>
      </c>
      <c r="E86" s="67">
        <v>1</v>
      </c>
      <c r="F86" s="65"/>
      <c r="G86" s="66" t="s">
        <v>73</v>
      </c>
      <c r="H86" s="66">
        <v>55</v>
      </c>
      <c r="I86" s="66">
        <v>0.8</v>
      </c>
      <c r="J86" s="66">
        <v>2</v>
      </c>
      <c r="K86" s="66">
        <v>18</v>
      </c>
      <c r="L86" s="66">
        <v>24</v>
      </c>
      <c r="M86" s="66">
        <v>290</v>
      </c>
      <c r="N86" s="66" t="s">
        <v>6</v>
      </c>
      <c r="O86" s="66" t="s">
        <v>5</v>
      </c>
      <c r="P86" s="33" t="s">
        <v>58</v>
      </c>
      <c r="Q86" s="66">
        <v>9</v>
      </c>
      <c r="R86" s="65"/>
      <c r="T86" s="15"/>
    </row>
    <row r="87" spans="1:20" ht="15.75" x14ac:dyDescent="0.25">
      <c r="A87" s="66">
        <v>13</v>
      </c>
      <c r="B87" s="66">
        <v>34</v>
      </c>
      <c r="C87" s="67">
        <v>3.6</v>
      </c>
      <c r="D87" s="33">
        <v>1</v>
      </c>
      <c r="E87" s="67">
        <v>0.9</v>
      </c>
      <c r="F87" s="65"/>
      <c r="G87" s="66" t="s">
        <v>73</v>
      </c>
      <c r="H87" s="66">
        <v>65</v>
      </c>
      <c r="I87" s="66">
        <v>0.8</v>
      </c>
      <c r="J87" s="66">
        <v>2</v>
      </c>
      <c r="K87" s="66">
        <v>20</v>
      </c>
      <c r="L87" s="66">
        <v>24</v>
      </c>
      <c r="M87" s="66">
        <v>330</v>
      </c>
      <c r="N87" s="66" t="s">
        <v>6</v>
      </c>
      <c r="O87" s="66" t="s">
        <v>5</v>
      </c>
      <c r="P87" s="33" t="s">
        <v>58</v>
      </c>
      <c r="Q87" s="66">
        <v>10</v>
      </c>
      <c r="R87" s="65"/>
    </row>
    <row r="88" spans="1:20" s="21" customFormat="1" ht="15.75" x14ac:dyDescent="0.25">
      <c r="A88" s="66">
        <v>13</v>
      </c>
      <c r="B88" s="66">
        <v>36</v>
      </c>
      <c r="C88" s="67">
        <v>11</v>
      </c>
      <c r="D88" s="33">
        <v>1</v>
      </c>
      <c r="E88" s="67">
        <v>1.5</v>
      </c>
      <c r="F88" s="65"/>
      <c r="G88" s="66" t="s">
        <v>79</v>
      </c>
      <c r="H88" s="66">
        <v>37</v>
      </c>
      <c r="I88" s="66">
        <v>0.8</v>
      </c>
      <c r="J88" s="66">
        <v>1</v>
      </c>
      <c r="K88" s="66">
        <v>16</v>
      </c>
      <c r="L88" s="66">
        <v>16</v>
      </c>
      <c r="M88" s="66">
        <v>220</v>
      </c>
      <c r="N88" s="66" t="s">
        <v>6</v>
      </c>
      <c r="O88" s="66" t="s">
        <v>5</v>
      </c>
      <c r="P88" s="33" t="s">
        <v>58</v>
      </c>
      <c r="Q88" s="66">
        <v>5</v>
      </c>
      <c r="R88" s="65"/>
      <c r="T88" s="23"/>
    </row>
    <row r="89" spans="1:20" ht="15.75" x14ac:dyDescent="0.25">
      <c r="A89" s="66">
        <v>13</v>
      </c>
      <c r="B89" s="66">
        <v>50</v>
      </c>
      <c r="C89" s="67">
        <v>1.6</v>
      </c>
      <c r="D89" s="33">
        <v>1</v>
      </c>
      <c r="E89" s="67">
        <v>1</v>
      </c>
      <c r="F89" s="65"/>
      <c r="G89" s="66" t="s">
        <v>78</v>
      </c>
      <c r="H89" s="68">
        <v>31</v>
      </c>
      <c r="I89" s="67">
        <v>0.9</v>
      </c>
      <c r="J89" s="67">
        <v>1</v>
      </c>
      <c r="K89" s="68">
        <v>12</v>
      </c>
      <c r="L89" s="68">
        <v>10</v>
      </c>
      <c r="M89" s="68">
        <v>170</v>
      </c>
      <c r="N89" s="66" t="s">
        <v>6</v>
      </c>
      <c r="O89" s="66" t="s">
        <v>5</v>
      </c>
      <c r="P89" s="33" t="s">
        <v>58</v>
      </c>
      <c r="Q89" s="66">
        <v>5</v>
      </c>
      <c r="R89" s="65"/>
    </row>
    <row r="90" spans="1:20" ht="15.75" x14ac:dyDescent="0.25">
      <c r="A90" s="66">
        <v>13</v>
      </c>
      <c r="B90" s="66">
        <v>49</v>
      </c>
      <c r="C90" s="67">
        <v>0.3</v>
      </c>
      <c r="D90" s="33"/>
      <c r="E90" s="67">
        <v>0.3</v>
      </c>
      <c r="F90" s="65"/>
      <c r="G90" s="66" t="s">
        <v>77</v>
      </c>
      <c r="H90" s="66">
        <v>23</v>
      </c>
      <c r="I90" s="66">
        <v>0.8</v>
      </c>
      <c r="J90" s="66">
        <v>3</v>
      </c>
      <c r="K90" s="66">
        <v>6</v>
      </c>
      <c r="L90" s="66">
        <v>6</v>
      </c>
      <c r="M90" s="66">
        <v>50</v>
      </c>
      <c r="N90" s="66" t="s">
        <v>6</v>
      </c>
      <c r="O90" s="66" t="s">
        <v>5</v>
      </c>
      <c r="P90" s="33" t="s">
        <v>58</v>
      </c>
      <c r="Q90" s="66">
        <v>6</v>
      </c>
      <c r="R90" s="65"/>
      <c r="T90" s="22"/>
    </row>
    <row r="91" spans="1:20" ht="15.75" x14ac:dyDescent="0.25">
      <c r="A91" s="66">
        <v>12</v>
      </c>
      <c r="B91" s="66">
        <v>13</v>
      </c>
      <c r="C91" s="67">
        <v>6.4</v>
      </c>
      <c r="D91" s="33">
        <v>1</v>
      </c>
      <c r="E91" s="67">
        <v>5</v>
      </c>
      <c r="F91" s="65"/>
      <c r="G91" s="66" t="s">
        <v>78</v>
      </c>
      <c r="H91" s="66">
        <v>34</v>
      </c>
      <c r="I91" s="66">
        <v>0.8</v>
      </c>
      <c r="J91" s="66">
        <v>2</v>
      </c>
      <c r="K91" s="66">
        <v>19</v>
      </c>
      <c r="L91" s="66">
        <v>26</v>
      </c>
      <c r="M91" s="66">
        <v>320</v>
      </c>
      <c r="N91" s="66" t="s">
        <v>6</v>
      </c>
      <c r="O91" s="66" t="s">
        <v>5</v>
      </c>
      <c r="P91" s="33" t="s">
        <v>58</v>
      </c>
      <c r="Q91" s="66">
        <v>7</v>
      </c>
      <c r="R91" s="65"/>
    </row>
    <row r="92" spans="1:20" s="21" customFormat="1" ht="15.75" x14ac:dyDescent="0.25">
      <c r="A92" s="66">
        <v>4</v>
      </c>
      <c r="B92" s="66">
        <v>8</v>
      </c>
      <c r="C92" s="66">
        <v>1.4</v>
      </c>
      <c r="D92" s="33"/>
      <c r="E92" s="66">
        <v>1.4</v>
      </c>
      <c r="F92" s="65"/>
      <c r="G92" s="66" t="s">
        <v>77</v>
      </c>
      <c r="H92" s="66">
        <v>70</v>
      </c>
      <c r="I92" s="66">
        <v>0.7</v>
      </c>
      <c r="J92" s="66">
        <v>5</v>
      </c>
      <c r="K92" s="66">
        <v>9</v>
      </c>
      <c r="L92" s="66">
        <v>16</v>
      </c>
      <c r="M92" s="66">
        <v>80</v>
      </c>
      <c r="N92" s="66" t="s">
        <v>6</v>
      </c>
      <c r="O92" s="66" t="s">
        <v>5</v>
      </c>
      <c r="P92" s="33" t="s">
        <v>58</v>
      </c>
      <c r="Q92" s="66">
        <v>6</v>
      </c>
      <c r="R92" s="65"/>
      <c r="T92" s="32"/>
    </row>
    <row r="93" spans="1:20" ht="15.75" x14ac:dyDescent="0.25">
      <c r="A93" s="66">
        <v>42</v>
      </c>
      <c r="B93" s="66">
        <v>32</v>
      </c>
      <c r="C93" s="67">
        <v>46</v>
      </c>
      <c r="D93" s="33">
        <v>1</v>
      </c>
      <c r="E93" s="67">
        <v>15</v>
      </c>
      <c r="F93" s="65"/>
      <c r="G93" s="66" t="s">
        <v>78</v>
      </c>
      <c r="H93" s="66">
        <v>49</v>
      </c>
      <c r="I93" s="66">
        <v>0.8</v>
      </c>
      <c r="J93" s="66">
        <v>2</v>
      </c>
      <c r="K93" s="66">
        <v>17</v>
      </c>
      <c r="L93" s="66">
        <v>22</v>
      </c>
      <c r="M93" s="66">
        <v>270</v>
      </c>
      <c r="N93" s="66" t="s">
        <v>6</v>
      </c>
      <c r="O93" s="66" t="s">
        <v>5</v>
      </c>
      <c r="P93" s="33" t="s">
        <v>58</v>
      </c>
      <c r="Q93" s="66">
        <v>5</v>
      </c>
      <c r="R93" s="65"/>
    </row>
    <row r="94" spans="1:20" s="21" customFormat="1" ht="15.75" x14ac:dyDescent="0.25">
      <c r="A94" s="66">
        <v>42</v>
      </c>
      <c r="B94" s="66">
        <v>26</v>
      </c>
      <c r="C94" s="67">
        <v>15</v>
      </c>
      <c r="D94" s="33"/>
      <c r="E94" s="67">
        <v>9</v>
      </c>
      <c r="F94" s="65"/>
      <c r="G94" s="66" t="s">
        <v>80</v>
      </c>
      <c r="H94" s="66">
        <v>69</v>
      </c>
      <c r="I94" s="66">
        <v>0.7</v>
      </c>
      <c r="J94" s="66">
        <v>1</v>
      </c>
      <c r="K94" s="66">
        <v>24</v>
      </c>
      <c r="L94" s="66">
        <v>28</v>
      </c>
      <c r="M94" s="66">
        <v>310</v>
      </c>
      <c r="N94" s="66" t="s">
        <v>6</v>
      </c>
      <c r="O94" s="66" t="s">
        <v>5</v>
      </c>
      <c r="P94" s="33" t="s">
        <v>58</v>
      </c>
      <c r="Q94" s="66">
        <v>7</v>
      </c>
      <c r="R94" s="65"/>
    </row>
    <row r="95" spans="1:20" ht="15.75" x14ac:dyDescent="0.25">
      <c r="A95" s="66">
        <v>36</v>
      </c>
      <c r="B95" s="66">
        <v>42</v>
      </c>
      <c r="C95" s="66">
        <v>1.1000000000000001</v>
      </c>
      <c r="D95" s="33">
        <v>3</v>
      </c>
      <c r="E95" s="66">
        <v>0.2</v>
      </c>
      <c r="F95" s="65"/>
      <c r="G95" s="66" t="s">
        <v>79</v>
      </c>
      <c r="H95" s="66">
        <v>44</v>
      </c>
      <c r="I95" s="66">
        <v>0.8</v>
      </c>
      <c r="J95" s="66">
        <v>2</v>
      </c>
      <c r="K95" s="66">
        <v>15</v>
      </c>
      <c r="L95" s="66">
        <v>16</v>
      </c>
      <c r="M95" s="66">
        <v>180</v>
      </c>
      <c r="N95" s="66" t="s">
        <v>6</v>
      </c>
      <c r="O95" s="66" t="s">
        <v>5</v>
      </c>
      <c r="P95" s="33" t="s">
        <v>58</v>
      </c>
      <c r="Q95" s="66">
        <v>8</v>
      </c>
      <c r="R95" s="65"/>
    </row>
    <row r="96" spans="1:20" ht="15.75" x14ac:dyDescent="0.25">
      <c r="A96" s="66">
        <v>36</v>
      </c>
      <c r="B96" s="66">
        <v>34</v>
      </c>
      <c r="C96" s="66">
        <v>2.4</v>
      </c>
      <c r="D96" s="33"/>
      <c r="E96" s="66">
        <v>2.4</v>
      </c>
      <c r="F96" s="65"/>
      <c r="G96" s="66" t="s">
        <v>81</v>
      </c>
      <c r="H96" s="66">
        <v>45</v>
      </c>
      <c r="I96" s="66">
        <v>0.8</v>
      </c>
      <c r="J96" s="66">
        <v>3</v>
      </c>
      <c r="K96" s="66">
        <v>11</v>
      </c>
      <c r="L96" s="66">
        <v>16</v>
      </c>
      <c r="M96" s="66">
        <v>120</v>
      </c>
      <c r="N96" s="66" t="s">
        <v>6</v>
      </c>
      <c r="O96" s="66" t="s">
        <v>5</v>
      </c>
      <c r="P96" s="33" t="s">
        <v>58</v>
      </c>
      <c r="Q96" s="66">
        <v>7</v>
      </c>
      <c r="R96" s="65"/>
    </row>
    <row r="97" spans="1:18" s="21" customFormat="1" ht="15.75" x14ac:dyDescent="0.25">
      <c r="A97" s="66">
        <v>36</v>
      </c>
      <c r="B97" s="66">
        <v>41</v>
      </c>
      <c r="C97" s="66">
        <v>0.8</v>
      </c>
      <c r="D97" s="33"/>
      <c r="E97" s="66">
        <v>0.8</v>
      </c>
      <c r="F97" s="65"/>
      <c r="G97" s="66" t="s">
        <v>67</v>
      </c>
      <c r="H97" s="66">
        <v>22</v>
      </c>
      <c r="I97" s="66">
        <v>0.7</v>
      </c>
      <c r="J97" s="66">
        <v>3</v>
      </c>
      <c r="K97" s="66">
        <v>10</v>
      </c>
      <c r="L97" s="66">
        <v>8</v>
      </c>
      <c r="M97" s="66">
        <v>60</v>
      </c>
      <c r="N97" s="66" t="s">
        <v>6</v>
      </c>
      <c r="O97" s="66" t="s">
        <v>5</v>
      </c>
      <c r="P97" s="33" t="s">
        <v>58</v>
      </c>
      <c r="Q97" s="66">
        <v>8</v>
      </c>
      <c r="R97" s="65"/>
    </row>
    <row r="98" spans="1:18" ht="15.75" x14ac:dyDescent="0.25">
      <c r="A98" s="70">
        <v>36</v>
      </c>
      <c r="B98" s="70">
        <v>26</v>
      </c>
      <c r="C98" s="70">
        <v>4.8</v>
      </c>
      <c r="D98" s="72"/>
      <c r="E98" s="70">
        <v>4.8</v>
      </c>
      <c r="F98" s="71"/>
      <c r="G98" s="70" t="s">
        <v>82</v>
      </c>
      <c r="H98" s="70">
        <v>40</v>
      </c>
      <c r="I98" s="70">
        <v>0.7</v>
      </c>
      <c r="J98" s="70">
        <v>2</v>
      </c>
      <c r="K98" s="70">
        <v>13</v>
      </c>
      <c r="L98" s="70">
        <v>16</v>
      </c>
      <c r="M98" s="70">
        <v>150</v>
      </c>
      <c r="N98" s="70" t="s">
        <v>6</v>
      </c>
      <c r="O98" s="70" t="s">
        <v>5</v>
      </c>
      <c r="P98" s="72" t="s">
        <v>58</v>
      </c>
      <c r="Q98" s="70">
        <v>9</v>
      </c>
      <c r="R98" s="65"/>
    </row>
    <row r="99" spans="1:18" ht="15.75" x14ac:dyDescent="0.25">
      <c r="A99" s="73">
        <v>36</v>
      </c>
      <c r="B99" s="73">
        <v>9</v>
      </c>
      <c r="C99" s="74">
        <v>1.6</v>
      </c>
      <c r="D99" s="33"/>
      <c r="E99" s="74">
        <v>1.6</v>
      </c>
      <c r="F99" s="65"/>
      <c r="G99" s="73" t="s">
        <v>72</v>
      </c>
      <c r="H99" s="73">
        <v>55</v>
      </c>
      <c r="I99" s="73">
        <v>0.8</v>
      </c>
      <c r="J99" s="73">
        <v>2</v>
      </c>
      <c r="K99" s="73">
        <v>18</v>
      </c>
      <c r="L99" s="73">
        <v>22</v>
      </c>
      <c r="M99" s="73">
        <v>230</v>
      </c>
      <c r="N99" s="66" t="s">
        <v>6</v>
      </c>
      <c r="O99" s="73" t="s">
        <v>5</v>
      </c>
      <c r="P99" s="33" t="s">
        <v>58</v>
      </c>
      <c r="Q99" s="73">
        <v>7</v>
      </c>
      <c r="R99" s="69"/>
    </row>
    <row r="100" spans="1:18" s="7" customFormat="1" ht="15.75" x14ac:dyDescent="0.25">
      <c r="A100" s="73">
        <v>36</v>
      </c>
      <c r="B100" s="73">
        <v>3</v>
      </c>
      <c r="C100" s="74">
        <v>0.8</v>
      </c>
      <c r="D100" s="33"/>
      <c r="E100" s="74">
        <v>0.8</v>
      </c>
      <c r="F100" s="65"/>
      <c r="G100" s="73" t="s">
        <v>83</v>
      </c>
      <c r="H100" s="73">
        <v>60</v>
      </c>
      <c r="I100" s="73">
        <v>0.7</v>
      </c>
      <c r="J100" s="73">
        <v>1</v>
      </c>
      <c r="K100" s="73">
        <v>21</v>
      </c>
      <c r="L100" s="73">
        <v>26</v>
      </c>
      <c r="M100" s="73">
        <v>300</v>
      </c>
      <c r="N100" s="66" t="s">
        <v>6</v>
      </c>
      <c r="O100" s="73" t="s">
        <v>5</v>
      </c>
      <c r="P100" s="33" t="s">
        <v>58</v>
      </c>
      <c r="Q100" s="73">
        <v>8</v>
      </c>
      <c r="R100" s="64"/>
    </row>
    <row r="101" spans="1:18" ht="15.75" x14ac:dyDescent="0.25">
      <c r="A101" s="73">
        <v>39</v>
      </c>
      <c r="B101" s="73">
        <v>17</v>
      </c>
      <c r="C101" s="74">
        <v>4.7</v>
      </c>
      <c r="D101" s="33">
        <v>1</v>
      </c>
      <c r="E101" s="74">
        <v>1.5</v>
      </c>
      <c r="F101" s="65"/>
      <c r="G101" s="73" t="s">
        <v>84</v>
      </c>
      <c r="H101" s="73">
        <v>75</v>
      </c>
      <c r="I101" s="73">
        <v>0.7</v>
      </c>
      <c r="J101" s="73">
        <v>1</v>
      </c>
      <c r="K101" s="73">
        <v>23</v>
      </c>
      <c r="L101" s="73">
        <v>30</v>
      </c>
      <c r="M101" s="73">
        <v>310</v>
      </c>
      <c r="N101" s="66" t="s">
        <v>6</v>
      </c>
      <c r="O101" s="73" t="s">
        <v>5</v>
      </c>
      <c r="P101" s="33" t="s">
        <v>58</v>
      </c>
      <c r="Q101" s="73">
        <v>7</v>
      </c>
      <c r="R101" s="64"/>
    </row>
    <row r="102" spans="1:18" s="2" customFormat="1" ht="15.75" x14ac:dyDescent="0.25">
      <c r="A102" s="73">
        <v>90</v>
      </c>
      <c r="B102" s="73">
        <v>12</v>
      </c>
      <c r="C102" s="74">
        <v>2.5</v>
      </c>
      <c r="D102" s="33"/>
      <c r="E102" s="74">
        <v>2.5</v>
      </c>
      <c r="F102" s="65"/>
      <c r="G102" s="73" t="s">
        <v>85</v>
      </c>
      <c r="H102" s="73">
        <v>80</v>
      </c>
      <c r="I102" s="73">
        <v>0.7</v>
      </c>
      <c r="J102" s="73">
        <v>1</v>
      </c>
      <c r="K102" s="73">
        <v>25</v>
      </c>
      <c r="L102" s="73">
        <v>32</v>
      </c>
      <c r="M102" s="73">
        <v>280</v>
      </c>
      <c r="N102" s="66" t="s">
        <v>23</v>
      </c>
      <c r="O102" s="73" t="s">
        <v>5</v>
      </c>
      <c r="P102" s="33" t="s">
        <v>58</v>
      </c>
      <c r="Q102" s="73">
        <v>15</v>
      </c>
      <c r="R102" s="64"/>
    </row>
    <row r="103" spans="1:18" ht="15.75" x14ac:dyDescent="0.25">
      <c r="A103" s="73">
        <v>90</v>
      </c>
      <c r="B103" s="73">
        <v>13</v>
      </c>
      <c r="C103" s="74">
        <v>0.7</v>
      </c>
      <c r="D103" s="33"/>
      <c r="E103" s="74">
        <v>0.7</v>
      </c>
      <c r="F103" s="65"/>
      <c r="G103" s="73" t="s">
        <v>73</v>
      </c>
      <c r="H103" s="73">
        <v>70</v>
      </c>
      <c r="I103" s="73">
        <v>0.8</v>
      </c>
      <c r="J103" s="73">
        <v>2</v>
      </c>
      <c r="K103" s="73">
        <v>21</v>
      </c>
      <c r="L103" s="73">
        <v>24</v>
      </c>
      <c r="M103" s="73">
        <v>340</v>
      </c>
      <c r="N103" s="66" t="s">
        <v>23</v>
      </c>
      <c r="O103" s="73" t="s">
        <v>5</v>
      </c>
      <c r="P103" s="33" t="s">
        <v>58</v>
      </c>
      <c r="Q103" s="73">
        <v>10</v>
      </c>
      <c r="R103" s="64"/>
    </row>
    <row r="104" spans="1:18" ht="15.75" x14ac:dyDescent="0.25">
      <c r="A104" s="73">
        <v>90</v>
      </c>
      <c r="B104" s="66">
        <v>11</v>
      </c>
      <c r="C104" s="67">
        <v>0.9</v>
      </c>
      <c r="D104" s="33"/>
      <c r="E104" s="67">
        <v>0.9</v>
      </c>
      <c r="F104" s="65"/>
      <c r="G104" s="73" t="s">
        <v>86</v>
      </c>
      <c r="H104" s="66">
        <v>70</v>
      </c>
      <c r="I104" s="66">
        <v>0.7</v>
      </c>
      <c r="J104" s="66">
        <v>1</v>
      </c>
      <c r="K104" s="66">
        <v>24</v>
      </c>
      <c r="L104" s="66">
        <v>30</v>
      </c>
      <c r="M104" s="66">
        <v>290</v>
      </c>
      <c r="N104" s="66" t="s">
        <v>23</v>
      </c>
      <c r="O104" s="73" t="s">
        <v>5</v>
      </c>
      <c r="P104" s="33" t="s">
        <v>58</v>
      </c>
      <c r="Q104" s="66">
        <v>10</v>
      </c>
      <c r="R104" s="64"/>
    </row>
    <row r="105" spans="1:18" ht="15.75" x14ac:dyDescent="0.25">
      <c r="A105" s="73">
        <v>90</v>
      </c>
      <c r="B105" s="66">
        <v>14</v>
      </c>
      <c r="C105" s="67">
        <v>0.9</v>
      </c>
      <c r="D105" s="33"/>
      <c r="E105" s="67">
        <v>0.9</v>
      </c>
      <c r="F105" s="65"/>
      <c r="G105" s="73" t="s">
        <v>87</v>
      </c>
      <c r="H105" s="73">
        <v>120</v>
      </c>
      <c r="I105" s="66">
        <v>0.7</v>
      </c>
      <c r="J105" s="66">
        <v>3</v>
      </c>
      <c r="K105" s="66">
        <v>25</v>
      </c>
      <c r="L105" s="66">
        <v>36</v>
      </c>
      <c r="M105" s="66">
        <v>320</v>
      </c>
      <c r="N105" s="66" t="s">
        <v>23</v>
      </c>
      <c r="O105" s="73" t="s">
        <v>5</v>
      </c>
      <c r="P105" s="33" t="s">
        <v>58</v>
      </c>
      <c r="Q105" s="66">
        <v>11</v>
      </c>
      <c r="R105" s="64"/>
    </row>
    <row r="106" spans="1:18" s="21" customFormat="1" ht="15.75" x14ac:dyDescent="0.25">
      <c r="A106" s="155" t="s">
        <v>10</v>
      </c>
      <c r="B106" s="156"/>
      <c r="C106" s="39"/>
      <c r="D106" s="40"/>
      <c r="E106" s="41">
        <f>SUM(E71:E105)</f>
        <v>108.30000000000001</v>
      </c>
      <c r="F106" s="36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3"/>
      <c r="R106" s="43"/>
    </row>
    <row r="107" spans="1:18" s="21" customFormat="1" x14ac:dyDescent="0.25">
      <c r="A107" s="136" t="s">
        <v>11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</row>
    <row r="108" spans="1:18" s="80" customFormat="1" ht="15.75" x14ac:dyDescent="0.25">
      <c r="A108" s="76">
        <v>1</v>
      </c>
      <c r="B108" s="76">
        <v>23</v>
      </c>
      <c r="C108" s="77">
        <v>20</v>
      </c>
      <c r="D108" s="35">
        <v>6</v>
      </c>
      <c r="E108" s="77">
        <v>0.5</v>
      </c>
      <c r="F108" s="34"/>
      <c r="G108" s="76" t="s">
        <v>88</v>
      </c>
      <c r="H108" s="76">
        <v>50</v>
      </c>
      <c r="I108" s="78">
        <v>0.7</v>
      </c>
      <c r="J108" s="76">
        <v>1</v>
      </c>
      <c r="K108" s="82">
        <v>18</v>
      </c>
      <c r="L108" s="76">
        <v>22</v>
      </c>
      <c r="M108" s="76">
        <v>270</v>
      </c>
      <c r="N108" s="76" t="s">
        <v>6</v>
      </c>
      <c r="O108" s="76" t="s">
        <v>12</v>
      </c>
      <c r="P108" s="33" t="s">
        <v>58</v>
      </c>
      <c r="Q108" s="76">
        <v>75</v>
      </c>
      <c r="R108" s="33"/>
    </row>
    <row r="109" spans="1:18" s="80" customFormat="1" ht="15.75" x14ac:dyDescent="0.25">
      <c r="A109" s="76">
        <v>4</v>
      </c>
      <c r="B109" s="76">
        <v>8</v>
      </c>
      <c r="C109" s="77">
        <v>1.4</v>
      </c>
      <c r="D109" s="35">
        <v>1</v>
      </c>
      <c r="E109" s="77">
        <v>0.5</v>
      </c>
      <c r="F109" s="34">
        <v>0.5</v>
      </c>
      <c r="G109" s="76" t="s">
        <v>77</v>
      </c>
      <c r="H109" s="76">
        <v>70</v>
      </c>
      <c r="I109" s="78">
        <v>0.7</v>
      </c>
      <c r="J109" s="76">
        <v>5</v>
      </c>
      <c r="K109" s="82">
        <v>9</v>
      </c>
      <c r="L109" s="76">
        <v>16</v>
      </c>
      <c r="M109" s="76">
        <v>80</v>
      </c>
      <c r="N109" s="76" t="s">
        <v>6</v>
      </c>
      <c r="O109" s="76" t="s">
        <v>12</v>
      </c>
      <c r="P109" s="33" t="s">
        <v>58</v>
      </c>
      <c r="Q109" s="76">
        <v>50</v>
      </c>
      <c r="R109" s="33"/>
    </row>
    <row r="110" spans="1:18" s="62" customFormat="1" ht="15.75" x14ac:dyDescent="0.25">
      <c r="A110" s="76">
        <v>2</v>
      </c>
      <c r="B110" s="76">
        <v>38</v>
      </c>
      <c r="C110" s="77">
        <v>3.3</v>
      </c>
      <c r="D110" s="35">
        <v>1</v>
      </c>
      <c r="E110" s="77">
        <v>0.5</v>
      </c>
      <c r="F110" s="34"/>
      <c r="G110" s="76" t="s">
        <v>73</v>
      </c>
      <c r="H110" s="76">
        <v>42</v>
      </c>
      <c r="I110" s="78">
        <v>0.7</v>
      </c>
      <c r="J110" s="76">
        <v>1</v>
      </c>
      <c r="K110" s="82">
        <v>16</v>
      </c>
      <c r="L110" s="76">
        <v>18</v>
      </c>
      <c r="M110" s="76">
        <v>200</v>
      </c>
      <c r="N110" s="76" t="s">
        <v>6</v>
      </c>
      <c r="O110" s="76" t="s">
        <v>12</v>
      </c>
      <c r="P110" s="33" t="s">
        <v>58</v>
      </c>
      <c r="Q110" s="76">
        <v>75</v>
      </c>
      <c r="R110" s="33"/>
    </row>
    <row r="111" spans="1:18" s="62" customFormat="1" ht="15.75" x14ac:dyDescent="0.25">
      <c r="A111" s="76">
        <v>13</v>
      </c>
      <c r="B111" s="76">
        <v>16</v>
      </c>
      <c r="C111" s="77">
        <v>15</v>
      </c>
      <c r="D111" s="35">
        <v>1</v>
      </c>
      <c r="E111" s="77">
        <v>0.4</v>
      </c>
      <c r="F111" s="34"/>
      <c r="G111" s="76" t="s">
        <v>73</v>
      </c>
      <c r="H111" s="76">
        <v>51</v>
      </c>
      <c r="I111" s="78">
        <v>0.8</v>
      </c>
      <c r="J111" s="76">
        <v>1</v>
      </c>
      <c r="K111" s="82">
        <v>18</v>
      </c>
      <c r="L111" s="76">
        <v>22</v>
      </c>
      <c r="M111" s="76">
        <v>250</v>
      </c>
      <c r="N111" s="76" t="s">
        <v>6</v>
      </c>
      <c r="O111" s="76" t="s">
        <v>12</v>
      </c>
      <c r="P111" s="33" t="s">
        <v>58</v>
      </c>
      <c r="Q111" s="76">
        <v>80</v>
      </c>
      <c r="R111" s="33"/>
    </row>
    <row r="112" spans="1:18" s="81" customFormat="1" ht="15.75" x14ac:dyDescent="0.25">
      <c r="A112" s="76">
        <v>25</v>
      </c>
      <c r="B112" s="76">
        <v>45</v>
      </c>
      <c r="C112" s="77">
        <v>9.4</v>
      </c>
      <c r="D112" s="35">
        <v>2</v>
      </c>
      <c r="E112" s="77">
        <v>0.9</v>
      </c>
      <c r="F112" s="34"/>
      <c r="G112" s="76" t="s">
        <v>73</v>
      </c>
      <c r="H112" s="76">
        <v>50</v>
      </c>
      <c r="I112" s="78">
        <v>0.7</v>
      </c>
      <c r="J112" s="76">
        <v>1</v>
      </c>
      <c r="K112" s="82">
        <v>20</v>
      </c>
      <c r="L112" s="76">
        <v>24</v>
      </c>
      <c r="M112" s="76">
        <v>280</v>
      </c>
      <c r="N112" s="76" t="s">
        <v>6</v>
      </c>
      <c r="O112" s="76" t="s">
        <v>12</v>
      </c>
      <c r="P112" s="33" t="s">
        <v>58</v>
      </c>
      <c r="Q112" s="76">
        <v>95</v>
      </c>
      <c r="R112" s="33"/>
    </row>
    <row r="113" spans="1:18" s="80" customFormat="1" ht="15.75" x14ac:dyDescent="0.25">
      <c r="A113" s="76">
        <v>25</v>
      </c>
      <c r="B113" s="76">
        <v>45</v>
      </c>
      <c r="C113" s="77">
        <v>0.8</v>
      </c>
      <c r="D113" s="35">
        <v>3</v>
      </c>
      <c r="E113" s="77">
        <v>0.8</v>
      </c>
      <c r="F113" s="34"/>
      <c r="G113" s="76" t="s">
        <v>73</v>
      </c>
      <c r="H113" s="76">
        <v>50</v>
      </c>
      <c r="I113" s="78">
        <v>0.7</v>
      </c>
      <c r="J113" s="76">
        <v>1</v>
      </c>
      <c r="K113" s="82">
        <v>20</v>
      </c>
      <c r="L113" s="76">
        <v>24</v>
      </c>
      <c r="M113" s="76">
        <v>280</v>
      </c>
      <c r="N113" s="76" t="s">
        <v>6</v>
      </c>
      <c r="O113" s="76" t="s">
        <v>12</v>
      </c>
      <c r="P113" s="33" t="s">
        <v>58</v>
      </c>
      <c r="Q113" s="76">
        <v>96</v>
      </c>
      <c r="R113" s="33"/>
    </row>
    <row r="114" spans="1:18" s="81" customFormat="1" ht="15.75" x14ac:dyDescent="0.25">
      <c r="A114" s="76">
        <v>25</v>
      </c>
      <c r="B114" s="76">
        <v>79</v>
      </c>
      <c r="C114" s="77">
        <v>1.7</v>
      </c>
      <c r="D114" s="35">
        <v>1</v>
      </c>
      <c r="E114" s="77">
        <v>1.3</v>
      </c>
      <c r="F114" s="34"/>
      <c r="G114" s="76" t="s">
        <v>73</v>
      </c>
      <c r="H114" s="76">
        <v>50</v>
      </c>
      <c r="I114" s="78">
        <v>0.4</v>
      </c>
      <c r="J114" s="76">
        <v>1</v>
      </c>
      <c r="K114" s="82">
        <v>20</v>
      </c>
      <c r="L114" s="76">
        <v>24</v>
      </c>
      <c r="M114" s="76">
        <v>160</v>
      </c>
      <c r="N114" s="76" t="s">
        <v>6</v>
      </c>
      <c r="O114" s="76" t="s">
        <v>12</v>
      </c>
      <c r="P114" s="33" t="s">
        <v>58</v>
      </c>
      <c r="Q114" s="76">
        <v>60</v>
      </c>
      <c r="R114" s="33"/>
    </row>
    <row r="115" spans="1:18" s="80" customFormat="1" ht="15.75" x14ac:dyDescent="0.25">
      <c r="A115" s="76">
        <v>42</v>
      </c>
      <c r="B115" s="76">
        <v>32</v>
      </c>
      <c r="C115" s="77">
        <v>46</v>
      </c>
      <c r="D115" s="35">
        <v>2</v>
      </c>
      <c r="E115" s="77">
        <v>0.4</v>
      </c>
      <c r="F115" s="34"/>
      <c r="G115" s="79" t="s">
        <v>78</v>
      </c>
      <c r="H115" s="76">
        <v>49</v>
      </c>
      <c r="I115" s="78">
        <v>0.8</v>
      </c>
      <c r="J115" s="76">
        <v>2</v>
      </c>
      <c r="K115" s="82">
        <v>17</v>
      </c>
      <c r="L115" s="76">
        <v>22</v>
      </c>
      <c r="M115" s="76">
        <v>270</v>
      </c>
      <c r="N115" s="76" t="s">
        <v>6</v>
      </c>
      <c r="O115" s="76" t="s">
        <v>12</v>
      </c>
      <c r="P115" s="33" t="s">
        <v>58</v>
      </c>
      <c r="Q115" s="76">
        <v>65</v>
      </c>
      <c r="R115" s="33"/>
    </row>
    <row r="116" spans="1:18" s="80" customFormat="1" ht="15.75" x14ac:dyDescent="0.25">
      <c r="A116" s="76">
        <v>42</v>
      </c>
      <c r="B116" s="76">
        <v>32</v>
      </c>
      <c r="C116" s="77">
        <v>46</v>
      </c>
      <c r="D116" s="35">
        <v>3</v>
      </c>
      <c r="E116" s="77">
        <v>0.5</v>
      </c>
      <c r="F116" s="34"/>
      <c r="G116" s="79" t="s">
        <v>78</v>
      </c>
      <c r="H116" s="76">
        <v>49</v>
      </c>
      <c r="I116" s="78">
        <v>0.8</v>
      </c>
      <c r="J116" s="76">
        <v>2</v>
      </c>
      <c r="K116" s="82">
        <v>17</v>
      </c>
      <c r="L116" s="76">
        <v>22</v>
      </c>
      <c r="M116" s="76">
        <v>270</v>
      </c>
      <c r="N116" s="76" t="s">
        <v>6</v>
      </c>
      <c r="O116" s="76" t="s">
        <v>12</v>
      </c>
      <c r="P116" s="33" t="s">
        <v>58</v>
      </c>
      <c r="Q116" s="76">
        <v>65</v>
      </c>
      <c r="R116" s="33"/>
    </row>
    <row r="117" spans="1:18" s="80" customFormat="1" ht="15.75" x14ac:dyDescent="0.25">
      <c r="A117" s="76">
        <v>70</v>
      </c>
      <c r="B117" s="76">
        <v>8</v>
      </c>
      <c r="C117" s="77">
        <v>0.6</v>
      </c>
      <c r="D117" s="35">
        <v>1</v>
      </c>
      <c r="E117" s="77">
        <v>0.6</v>
      </c>
      <c r="F117" s="34">
        <v>0.6</v>
      </c>
      <c r="G117" s="76" t="s">
        <v>77</v>
      </c>
      <c r="H117" s="76">
        <v>65</v>
      </c>
      <c r="I117" s="78">
        <v>0.7</v>
      </c>
      <c r="J117" s="76">
        <v>1</v>
      </c>
      <c r="K117" s="82">
        <v>23</v>
      </c>
      <c r="L117" s="76">
        <v>26</v>
      </c>
      <c r="M117" s="76">
        <v>340</v>
      </c>
      <c r="N117" s="76" t="s">
        <v>6</v>
      </c>
      <c r="O117" s="76" t="s">
        <v>12</v>
      </c>
      <c r="P117" s="33" t="s">
        <v>58</v>
      </c>
      <c r="Q117" s="76">
        <v>80</v>
      </c>
      <c r="R117" s="33"/>
    </row>
    <row r="118" spans="1:18" s="80" customFormat="1" ht="15.75" x14ac:dyDescent="0.25">
      <c r="A118" s="76">
        <v>70</v>
      </c>
      <c r="B118" s="76">
        <v>27</v>
      </c>
      <c r="C118" s="77">
        <v>2.1</v>
      </c>
      <c r="D118" s="35">
        <v>1</v>
      </c>
      <c r="E118" s="77">
        <v>0.5</v>
      </c>
      <c r="F118" s="34"/>
      <c r="G118" s="76" t="s">
        <v>77</v>
      </c>
      <c r="H118" s="76">
        <v>43</v>
      </c>
      <c r="I118" s="78">
        <v>0.7</v>
      </c>
      <c r="J118" s="76">
        <v>1</v>
      </c>
      <c r="K118" s="82">
        <v>18</v>
      </c>
      <c r="L118" s="76">
        <v>20</v>
      </c>
      <c r="M118" s="76">
        <v>230</v>
      </c>
      <c r="N118" s="76" t="s">
        <v>6</v>
      </c>
      <c r="O118" s="76" t="s">
        <v>12</v>
      </c>
      <c r="P118" s="33" t="s">
        <v>58</v>
      </c>
      <c r="Q118" s="76">
        <v>75</v>
      </c>
      <c r="R118" s="33"/>
    </row>
    <row r="119" spans="1:18" s="80" customFormat="1" ht="15.75" x14ac:dyDescent="0.25">
      <c r="A119" s="76">
        <v>70</v>
      </c>
      <c r="B119" s="76">
        <v>38</v>
      </c>
      <c r="C119" s="77">
        <v>1</v>
      </c>
      <c r="D119" s="35"/>
      <c r="E119" s="77">
        <v>1</v>
      </c>
      <c r="F119" s="34"/>
      <c r="G119" s="83" t="s">
        <v>89</v>
      </c>
      <c r="H119" s="76">
        <v>100</v>
      </c>
      <c r="I119" s="78">
        <v>0.7</v>
      </c>
      <c r="J119" s="76">
        <v>1</v>
      </c>
      <c r="K119" s="82">
        <v>29</v>
      </c>
      <c r="L119" s="76">
        <v>32</v>
      </c>
      <c r="M119" s="76">
        <v>480</v>
      </c>
      <c r="N119" s="76" t="s">
        <v>23</v>
      </c>
      <c r="O119" s="76" t="s">
        <v>12</v>
      </c>
      <c r="P119" s="33" t="s">
        <v>58</v>
      </c>
      <c r="Q119" s="76">
        <v>230</v>
      </c>
      <c r="R119" s="33"/>
    </row>
    <row r="120" spans="1:18" s="80" customFormat="1" ht="15.75" x14ac:dyDescent="0.25">
      <c r="A120" s="76">
        <v>42</v>
      </c>
      <c r="B120" s="76">
        <v>17</v>
      </c>
      <c r="C120" s="77">
        <v>11</v>
      </c>
      <c r="D120" s="35">
        <v>1</v>
      </c>
      <c r="E120" s="77">
        <v>0.5</v>
      </c>
      <c r="F120" s="34"/>
      <c r="G120" s="76" t="s">
        <v>78</v>
      </c>
      <c r="H120" s="76">
        <v>49</v>
      </c>
      <c r="I120" s="78">
        <v>0.7</v>
      </c>
      <c r="J120" s="76">
        <v>1</v>
      </c>
      <c r="K120" s="82">
        <v>17</v>
      </c>
      <c r="L120" s="76">
        <v>22</v>
      </c>
      <c r="M120" s="76">
        <v>220</v>
      </c>
      <c r="N120" s="76" t="s">
        <v>6</v>
      </c>
      <c r="O120" s="76" t="s">
        <v>12</v>
      </c>
      <c r="P120" s="33" t="s">
        <v>58</v>
      </c>
      <c r="Q120" s="76">
        <v>60</v>
      </c>
      <c r="R120" s="33"/>
    </row>
    <row r="121" spans="1:18" s="80" customFormat="1" ht="15.75" x14ac:dyDescent="0.25">
      <c r="A121" s="76">
        <v>41</v>
      </c>
      <c r="B121" s="76">
        <v>28</v>
      </c>
      <c r="C121" s="77">
        <v>7</v>
      </c>
      <c r="D121" s="35">
        <v>2</v>
      </c>
      <c r="E121" s="77">
        <v>0.4</v>
      </c>
      <c r="F121" s="34"/>
      <c r="G121" s="76" t="s">
        <v>73</v>
      </c>
      <c r="H121" s="76">
        <v>48</v>
      </c>
      <c r="I121" s="78">
        <v>0.7</v>
      </c>
      <c r="J121" s="76">
        <v>1</v>
      </c>
      <c r="K121" s="82">
        <v>19</v>
      </c>
      <c r="L121" s="76">
        <v>22</v>
      </c>
      <c r="M121" s="76">
        <v>290</v>
      </c>
      <c r="N121" s="76" t="s">
        <v>6</v>
      </c>
      <c r="O121" s="76" t="s">
        <v>12</v>
      </c>
      <c r="P121" s="33" t="s">
        <v>58</v>
      </c>
      <c r="Q121" s="76">
        <v>67</v>
      </c>
      <c r="R121" s="33"/>
    </row>
    <row r="122" spans="1:18" s="80" customFormat="1" ht="15.75" x14ac:dyDescent="0.25">
      <c r="A122" s="76">
        <v>2</v>
      </c>
      <c r="B122" s="76">
        <v>17</v>
      </c>
      <c r="C122" s="77">
        <v>0.4</v>
      </c>
      <c r="D122" s="35"/>
      <c r="E122" s="77">
        <v>0.4</v>
      </c>
      <c r="F122" s="34"/>
      <c r="G122" s="76" t="s">
        <v>90</v>
      </c>
      <c r="H122" s="76">
        <v>45</v>
      </c>
      <c r="I122" s="78">
        <v>0.6</v>
      </c>
      <c r="J122" s="76">
        <v>2</v>
      </c>
      <c r="K122" s="82">
        <v>17</v>
      </c>
      <c r="L122" s="76">
        <v>20</v>
      </c>
      <c r="M122" s="76">
        <v>140</v>
      </c>
      <c r="N122" s="76" t="s">
        <v>6</v>
      </c>
      <c r="O122" s="76" t="s">
        <v>12</v>
      </c>
      <c r="P122" s="33" t="s">
        <v>58</v>
      </c>
      <c r="Q122" s="76">
        <v>65</v>
      </c>
      <c r="R122" s="33"/>
    </row>
    <row r="123" spans="1:18" s="80" customFormat="1" ht="15.75" x14ac:dyDescent="0.25">
      <c r="A123" s="76">
        <v>36</v>
      </c>
      <c r="B123" s="76">
        <v>41</v>
      </c>
      <c r="C123" s="77">
        <v>0.8</v>
      </c>
      <c r="D123" s="35">
        <v>1</v>
      </c>
      <c r="E123" s="77">
        <v>0.2</v>
      </c>
      <c r="F123" s="34"/>
      <c r="G123" s="76" t="s">
        <v>67</v>
      </c>
      <c r="H123" s="76">
        <v>22</v>
      </c>
      <c r="I123" s="78">
        <v>0.7</v>
      </c>
      <c r="J123" s="76">
        <v>3</v>
      </c>
      <c r="K123" s="82">
        <v>10</v>
      </c>
      <c r="L123" s="76">
        <v>8</v>
      </c>
      <c r="M123" s="76">
        <v>60</v>
      </c>
      <c r="N123" s="76" t="s">
        <v>6</v>
      </c>
      <c r="O123" s="76" t="s">
        <v>12</v>
      </c>
      <c r="P123" s="33" t="s">
        <v>58</v>
      </c>
      <c r="Q123" s="76">
        <v>40</v>
      </c>
      <c r="R123" s="33"/>
    </row>
    <row r="124" spans="1:18" ht="15.75" x14ac:dyDescent="0.25">
      <c r="A124" s="140" t="s">
        <v>10</v>
      </c>
      <c r="B124" s="140"/>
      <c r="C124" s="63"/>
      <c r="D124" s="55"/>
      <c r="E124" s="63">
        <f>SUM(E108:E123)</f>
        <v>9.3999999999999986</v>
      </c>
      <c r="F124" s="63">
        <f>SUM(F108:F123)</f>
        <v>1.1000000000000001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33"/>
      <c r="R124" s="33"/>
    </row>
    <row r="125" spans="1:18" ht="15.75" x14ac:dyDescent="0.25">
      <c r="A125" s="140" t="s">
        <v>21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</row>
    <row r="126" spans="1:18" x14ac:dyDescent="0.25">
      <c r="A126" s="136" t="s">
        <v>2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</row>
    <row r="127" spans="1:18" ht="15.75" x14ac:dyDescent="0.25">
      <c r="A127" s="5">
        <v>11</v>
      </c>
      <c r="B127" s="5">
        <v>5</v>
      </c>
      <c r="C127" s="9">
        <v>7.4</v>
      </c>
      <c r="D127" s="93"/>
      <c r="E127" s="9">
        <v>7.4</v>
      </c>
      <c r="F127" s="9"/>
      <c r="G127" s="5" t="s">
        <v>3</v>
      </c>
      <c r="H127" s="5">
        <v>50</v>
      </c>
      <c r="I127" s="5">
        <v>0.7</v>
      </c>
      <c r="J127" s="5">
        <v>2</v>
      </c>
      <c r="K127" s="5">
        <v>17</v>
      </c>
      <c r="L127" s="5">
        <v>18</v>
      </c>
      <c r="M127" s="5">
        <v>220</v>
      </c>
      <c r="N127" s="5" t="s">
        <v>109</v>
      </c>
      <c r="O127" s="5" t="s">
        <v>5</v>
      </c>
      <c r="P127" s="5" t="s">
        <v>58</v>
      </c>
      <c r="Q127" s="5">
        <v>5</v>
      </c>
      <c r="R127" s="5"/>
    </row>
    <row r="128" spans="1:18" ht="15.75" x14ac:dyDescent="0.25">
      <c r="A128" s="5">
        <v>28</v>
      </c>
      <c r="B128" s="5">
        <v>45</v>
      </c>
      <c r="C128" s="9">
        <v>2.4</v>
      </c>
      <c r="D128" s="93">
        <v>2</v>
      </c>
      <c r="E128" s="9">
        <v>1.1000000000000001</v>
      </c>
      <c r="F128" s="9"/>
      <c r="G128" s="5" t="s">
        <v>9</v>
      </c>
      <c r="H128" s="5">
        <v>55</v>
      </c>
      <c r="I128" s="5">
        <v>0.8</v>
      </c>
      <c r="J128" s="5">
        <v>1</v>
      </c>
      <c r="K128" s="5">
        <v>19</v>
      </c>
      <c r="L128" s="5">
        <v>24</v>
      </c>
      <c r="M128" s="5">
        <v>270</v>
      </c>
      <c r="N128" s="5" t="s">
        <v>109</v>
      </c>
      <c r="O128" s="5" t="s">
        <v>5</v>
      </c>
      <c r="P128" s="5" t="s">
        <v>58</v>
      </c>
      <c r="Q128" s="5">
        <v>5</v>
      </c>
      <c r="R128" s="5"/>
    </row>
    <row r="129" spans="1:18" ht="15.75" x14ac:dyDescent="0.25">
      <c r="A129" s="157" t="s">
        <v>10</v>
      </c>
      <c r="B129" s="158"/>
      <c r="C129" s="94"/>
      <c r="D129" s="95"/>
      <c r="E129" s="96">
        <f>SUM(E127:E128)</f>
        <v>8.5</v>
      </c>
      <c r="F129" s="97"/>
      <c r="G129" s="98"/>
      <c r="H129" s="99"/>
      <c r="I129" s="99"/>
      <c r="J129" s="99"/>
      <c r="K129" s="99"/>
      <c r="L129" s="99"/>
      <c r="M129" s="99"/>
      <c r="N129" s="99"/>
      <c r="O129" s="100"/>
      <c r="P129" s="101"/>
      <c r="Q129" s="99"/>
      <c r="R129" s="99"/>
    </row>
    <row r="130" spans="1:18" x14ac:dyDescent="0.25">
      <c r="A130" s="136" t="s">
        <v>11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</row>
    <row r="131" spans="1:18" ht="15.75" x14ac:dyDescent="0.25">
      <c r="A131" s="5">
        <v>44</v>
      </c>
      <c r="B131" s="5">
        <v>36</v>
      </c>
      <c r="C131" s="9">
        <v>6.5</v>
      </c>
      <c r="D131" s="93">
        <v>4</v>
      </c>
      <c r="E131" s="9">
        <v>1</v>
      </c>
      <c r="F131" s="9"/>
      <c r="G131" s="5" t="s">
        <v>3</v>
      </c>
      <c r="H131" s="5">
        <v>53</v>
      </c>
      <c r="I131" s="5">
        <v>0.8</v>
      </c>
      <c r="J131" s="5">
        <v>3</v>
      </c>
      <c r="K131" s="5">
        <v>17</v>
      </c>
      <c r="L131" s="5">
        <v>18</v>
      </c>
      <c r="M131" s="5">
        <v>260</v>
      </c>
      <c r="N131" s="5" t="s">
        <v>109</v>
      </c>
      <c r="O131" s="5" t="s">
        <v>12</v>
      </c>
      <c r="P131" s="5" t="s">
        <v>107</v>
      </c>
      <c r="Q131" s="5">
        <v>60</v>
      </c>
      <c r="R131" s="5"/>
    </row>
    <row r="132" spans="1:18" ht="15.75" x14ac:dyDescent="0.25">
      <c r="A132" s="5">
        <v>29</v>
      </c>
      <c r="B132" s="5">
        <v>21</v>
      </c>
      <c r="C132" s="9">
        <v>0.5</v>
      </c>
      <c r="D132" s="93">
        <v>2</v>
      </c>
      <c r="E132" s="9">
        <v>0.5</v>
      </c>
      <c r="F132" s="9">
        <v>0.5</v>
      </c>
      <c r="G132" s="5" t="s">
        <v>9</v>
      </c>
      <c r="H132" s="5">
        <v>55</v>
      </c>
      <c r="I132" s="5">
        <v>0.7</v>
      </c>
      <c r="J132" s="5">
        <v>2</v>
      </c>
      <c r="K132" s="5">
        <v>18</v>
      </c>
      <c r="L132" s="5">
        <v>20</v>
      </c>
      <c r="M132" s="5">
        <v>240</v>
      </c>
      <c r="N132" s="5" t="s">
        <v>109</v>
      </c>
      <c r="O132" s="5" t="s">
        <v>12</v>
      </c>
      <c r="P132" s="5" t="s">
        <v>107</v>
      </c>
      <c r="Q132" s="5">
        <v>40</v>
      </c>
      <c r="R132" s="5"/>
    </row>
    <row r="133" spans="1:18" ht="15.75" x14ac:dyDescent="0.25">
      <c r="A133" s="5">
        <v>11</v>
      </c>
      <c r="B133" s="5">
        <v>24</v>
      </c>
      <c r="C133" s="9">
        <v>4.7</v>
      </c>
      <c r="D133" s="93">
        <v>2</v>
      </c>
      <c r="E133" s="9">
        <v>0.5</v>
      </c>
      <c r="F133" s="9">
        <v>0.5</v>
      </c>
      <c r="G133" s="5" t="s">
        <v>3</v>
      </c>
      <c r="H133" s="5">
        <v>83</v>
      </c>
      <c r="I133" s="5">
        <v>0.5</v>
      </c>
      <c r="J133" s="5">
        <v>1</v>
      </c>
      <c r="K133" s="5">
        <v>24</v>
      </c>
      <c r="L133" s="5">
        <v>30</v>
      </c>
      <c r="M133" s="5">
        <v>260</v>
      </c>
      <c r="N133" s="5" t="s">
        <v>109</v>
      </c>
      <c r="O133" s="5" t="s">
        <v>12</v>
      </c>
      <c r="P133" s="5" t="s">
        <v>107</v>
      </c>
      <c r="Q133" s="5">
        <v>40</v>
      </c>
      <c r="R133" s="5"/>
    </row>
    <row r="134" spans="1:18" ht="15.75" x14ac:dyDescent="0.25">
      <c r="A134" s="5">
        <v>11</v>
      </c>
      <c r="B134" s="5">
        <v>22</v>
      </c>
      <c r="C134" s="9">
        <v>0.5</v>
      </c>
      <c r="D134" s="93"/>
      <c r="E134" s="9">
        <v>0.5</v>
      </c>
      <c r="F134" s="9"/>
      <c r="G134" s="5" t="s">
        <v>8</v>
      </c>
      <c r="H134" s="5">
        <v>30</v>
      </c>
      <c r="I134" s="5">
        <v>0.7</v>
      </c>
      <c r="J134" s="5">
        <v>2</v>
      </c>
      <c r="K134" s="5">
        <v>11</v>
      </c>
      <c r="L134" s="5">
        <v>10</v>
      </c>
      <c r="M134" s="5">
        <v>110</v>
      </c>
      <c r="N134" s="5" t="s">
        <v>109</v>
      </c>
      <c r="O134" s="5" t="s">
        <v>12</v>
      </c>
      <c r="P134" s="5" t="s">
        <v>107</v>
      </c>
      <c r="Q134" s="5">
        <v>40</v>
      </c>
      <c r="R134" s="5"/>
    </row>
    <row r="135" spans="1:18" ht="15.75" x14ac:dyDescent="0.25">
      <c r="A135" s="5">
        <v>55</v>
      </c>
      <c r="B135" s="5">
        <v>33</v>
      </c>
      <c r="C135" s="9">
        <v>0.4</v>
      </c>
      <c r="D135" s="93"/>
      <c r="E135" s="9">
        <v>0.4</v>
      </c>
      <c r="F135" s="9"/>
      <c r="G135" s="5" t="s">
        <v>108</v>
      </c>
      <c r="H135" s="5">
        <v>30</v>
      </c>
      <c r="I135" s="5">
        <v>0.75</v>
      </c>
      <c r="J135" s="5">
        <v>4</v>
      </c>
      <c r="K135" s="5">
        <v>9</v>
      </c>
      <c r="L135" s="5">
        <v>10</v>
      </c>
      <c r="M135" s="5">
        <v>70</v>
      </c>
      <c r="N135" s="5" t="s">
        <v>109</v>
      </c>
      <c r="O135" s="5" t="s">
        <v>12</v>
      </c>
      <c r="P135" s="5" t="s">
        <v>107</v>
      </c>
      <c r="Q135" s="5">
        <v>30</v>
      </c>
      <c r="R135" s="5"/>
    </row>
    <row r="136" spans="1:18" ht="15.75" x14ac:dyDescent="0.25">
      <c r="A136" s="5">
        <v>55</v>
      </c>
      <c r="B136" s="5">
        <v>34</v>
      </c>
      <c r="C136" s="9">
        <v>0.6</v>
      </c>
      <c r="D136" s="93">
        <v>1</v>
      </c>
      <c r="E136" s="9">
        <v>0.5</v>
      </c>
      <c r="F136" s="9">
        <v>0.5</v>
      </c>
      <c r="G136" s="5" t="s">
        <v>3</v>
      </c>
      <c r="H136" s="5">
        <v>80</v>
      </c>
      <c r="I136" s="5">
        <v>0.7</v>
      </c>
      <c r="J136" s="5">
        <v>2</v>
      </c>
      <c r="K136" s="5">
        <v>21</v>
      </c>
      <c r="L136" s="5">
        <v>26</v>
      </c>
      <c r="M136" s="5">
        <v>300</v>
      </c>
      <c r="N136" s="5" t="s">
        <v>109</v>
      </c>
      <c r="O136" s="5" t="s">
        <v>12</v>
      </c>
      <c r="P136" s="5" t="s">
        <v>107</v>
      </c>
      <c r="Q136" s="5">
        <v>40</v>
      </c>
      <c r="R136" s="5"/>
    </row>
    <row r="137" spans="1:18" ht="15.75" x14ac:dyDescent="0.25">
      <c r="A137" s="5">
        <v>31</v>
      </c>
      <c r="B137" s="5">
        <v>39</v>
      </c>
      <c r="C137" s="9">
        <v>5.9</v>
      </c>
      <c r="D137" s="93">
        <v>2</v>
      </c>
      <c r="E137" s="9">
        <v>0.5</v>
      </c>
      <c r="F137" s="9"/>
      <c r="G137" s="5" t="s">
        <v>7</v>
      </c>
      <c r="H137" s="93">
        <v>44</v>
      </c>
      <c r="I137" s="9">
        <v>0.8</v>
      </c>
      <c r="J137" s="9">
        <v>1</v>
      </c>
      <c r="K137" s="9">
        <v>17</v>
      </c>
      <c r="L137" s="9">
        <v>18</v>
      </c>
      <c r="M137" s="9">
        <v>210</v>
      </c>
      <c r="N137" s="5" t="s">
        <v>109</v>
      </c>
      <c r="O137" s="5" t="s">
        <v>12</v>
      </c>
      <c r="P137" s="5" t="s">
        <v>107</v>
      </c>
      <c r="Q137" s="5">
        <v>40</v>
      </c>
      <c r="R137" s="5"/>
    </row>
    <row r="138" spans="1:18" ht="15.75" x14ac:dyDescent="0.25">
      <c r="A138" s="157" t="s">
        <v>10</v>
      </c>
      <c r="B138" s="158"/>
      <c r="C138" s="94"/>
      <c r="D138" s="95"/>
      <c r="E138" s="96">
        <f>SUM(E131:E137)</f>
        <v>3.9</v>
      </c>
      <c r="F138" s="97">
        <f>SUM(F131:F137)</f>
        <v>1.5</v>
      </c>
      <c r="G138" s="98"/>
      <c r="H138" s="99"/>
      <c r="I138" s="99"/>
      <c r="J138" s="99"/>
      <c r="K138" s="99"/>
      <c r="L138" s="99"/>
      <c r="M138" s="99"/>
      <c r="N138" s="99"/>
      <c r="O138" s="100"/>
      <c r="P138" s="101"/>
      <c r="Q138" s="99"/>
      <c r="R138" s="99"/>
    </row>
    <row r="139" spans="1:18" ht="15.75" x14ac:dyDescent="0.25">
      <c r="A139" s="140" t="s">
        <v>25</v>
      </c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</row>
    <row r="140" spans="1:18" x14ac:dyDescent="0.25">
      <c r="A140" s="136" t="s">
        <v>2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</row>
    <row r="141" spans="1:18" ht="15.75" x14ac:dyDescent="0.25">
      <c r="A141" s="85">
        <v>5</v>
      </c>
      <c r="B141" s="85">
        <v>55</v>
      </c>
      <c r="C141" s="34">
        <v>3.1</v>
      </c>
      <c r="D141" s="85">
        <v>1</v>
      </c>
      <c r="E141" s="34">
        <v>1.8</v>
      </c>
      <c r="F141" s="85"/>
      <c r="G141" s="85" t="s">
        <v>26</v>
      </c>
      <c r="H141" s="85">
        <v>46</v>
      </c>
      <c r="I141" s="85">
        <v>0.75</v>
      </c>
      <c r="J141" s="85" t="s">
        <v>91</v>
      </c>
      <c r="K141" s="85">
        <v>19</v>
      </c>
      <c r="L141" s="85">
        <v>22</v>
      </c>
      <c r="M141" s="85">
        <v>290</v>
      </c>
      <c r="N141" s="85" t="s">
        <v>6</v>
      </c>
      <c r="O141" s="85" t="s">
        <v>5</v>
      </c>
      <c r="P141" s="85" t="s">
        <v>58</v>
      </c>
      <c r="Q141" s="85">
        <v>7</v>
      </c>
      <c r="R141" s="85"/>
    </row>
    <row r="142" spans="1:18" ht="15.75" x14ac:dyDescent="0.25">
      <c r="A142" s="85">
        <v>5</v>
      </c>
      <c r="B142" s="85">
        <v>27</v>
      </c>
      <c r="C142" s="34">
        <v>3.5</v>
      </c>
      <c r="D142" s="85">
        <v>1</v>
      </c>
      <c r="E142" s="34">
        <v>3.5</v>
      </c>
      <c r="F142" s="85"/>
      <c r="G142" s="85" t="s">
        <v>99</v>
      </c>
      <c r="H142" s="85">
        <v>35</v>
      </c>
      <c r="I142" s="85">
        <v>0.75</v>
      </c>
      <c r="J142" s="85" t="s">
        <v>92</v>
      </c>
      <c r="K142" s="85">
        <v>18</v>
      </c>
      <c r="L142" s="85">
        <v>20</v>
      </c>
      <c r="M142" s="85">
        <v>170</v>
      </c>
      <c r="N142" s="85" t="s">
        <v>6</v>
      </c>
      <c r="O142" s="85" t="s">
        <v>5</v>
      </c>
      <c r="P142" s="85" t="s">
        <v>58</v>
      </c>
      <c r="Q142" s="85">
        <v>8</v>
      </c>
      <c r="R142" s="85"/>
    </row>
    <row r="143" spans="1:18" ht="15.75" x14ac:dyDescent="0.25">
      <c r="A143" s="85">
        <v>5</v>
      </c>
      <c r="B143" s="85">
        <v>29</v>
      </c>
      <c r="C143" s="34">
        <v>1.3</v>
      </c>
      <c r="D143" s="85">
        <v>1</v>
      </c>
      <c r="E143" s="34">
        <v>1.3</v>
      </c>
      <c r="F143" s="85"/>
      <c r="G143" s="85" t="s">
        <v>77</v>
      </c>
      <c r="H143" s="85">
        <v>65</v>
      </c>
      <c r="I143" s="85">
        <v>0.65</v>
      </c>
      <c r="J143" s="85">
        <v>2</v>
      </c>
      <c r="K143" s="85">
        <v>20</v>
      </c>
      <c r="L143" s="85">
        <v>28</v>
      </c>
      <c r="M143" s="85">
        <v>250</v>
      </c>
      <c r="N143" s="85" t="s">
        <v>6</v>
      </c>
      <c r="O143" s="85" t="s">
        <v>5</v>
      </c>
      <c r="P143" s="85" t="s">
        <v>58</v>
      </c>
      <c r="Q143" s="85">
        <v>7</v>
      </c>
      <c r="R143" s="85"/>
    </row>
    <row r="144" spans="1:18" ht="15.75" x14ac:dyDescent="0.25">
      <c r="A144" s="85">
        <v>5</v>
      </c>
      <c r="B144" s="85">
        <v>49</v>
      </c>
      <c r="C144" s="34">
        <v>38</v>
      </c>
      <c r="D144" s="85">
        <v>1</v>
      </c>
      <c r="E144" s="34">
        <v>28.7</v>
      </c>
      <c r="F144" s="85"/>
      <c r="G144" s="85" t="s">
        <v>77</v>
      </c>
      <c r="H144" s="85">
        <v>48</v>
      </c>
      <c r="I144" s="85">
        <v>0.7</v>
      </c>
      <c r="J144" s="85" t="s">
        <v>92</v>
      </c>
      <c r="K144" s="85">
        <v>18</v>
      </c>
      <c r="L144" s="85">
        <v>24</v>
      </c>
      <c r="M144" s="85">
        <v>240</v>
      </c>
      <c r="N144" s="85" t="s">
        <v>6</v>
      </c>
      <c r="O144" s="85" t="s">
        <v>5</v>
      </c>
      <c r="P144" s="85" t="s">
        <v>58</v>
      </c>
      <c r="Q144" s="85">
        <v>6</v>
      </c>
      <c r="R144" s="85"/>
    </row>
    <row r="145" spans="1:18" ht="15.75" x14ac:dyDescent="0.25">
      <c r="A145" s="85">
        <v>5</v>
      </c>
      <c r="B145" s="85">
        <v>62</v>
      </c>
      <c r="C145" s="34">
        <v>26</v>
      </c>
      <c r="D145" s="85">
        <v>1</v>
      </c>
      <c r="E145" s="34">
        <v>25.6</v>
      </c>
      <c r="F145" s="85"/>
      <c r="G145" s="85" t="s">
        <v>77</v>
      </c>
      <c r="H145" s="85">
        <v>48</v>
      </c>
      <c r="I145" s="85">
        <v>0.7</v>
      </c>
      <c r="J145" s="85" t="s">
        <v>92</v>
      </c>
      <c r="K145" s="85">
        <v>18</v>
      </c>
      <c r="L145" s="85">
        <v>24</v>
      </c>
      <c r="M145" s="85">
        <v>240</v>
      </c>
      <c r="N145" s="85" t="s">
        <v>6</v>
      </c>
      <c r="O145" s="85" t="s">
        <v>5</v>
      </c>
      <c r="P145" s="85" t="s">
        <v>58</v>
      </c>
      <c r="Q145" s="85">
        <v>5</v>
      </c>
      <c r="R145" s="85"/>
    </row>
    <row r="146" spans="1:18" ht="15.75" x14ac:dyDescent="0.25">
      <c r="A146" s="85">
        <v>5</v>
      </c>
      <c r="B146" s="85">
        <v>31</v>
      </c>
      <c r="C146" s="34">
        <v>5.7</v>
      </c>
      <c r="D146" s="85">
        <v>1</v>
      </c>
      <c r="E146" s="34">
        <v>5.7</v>
      </c>
      <c r="F146" s="85"/>
      <c r="G146" s="85" t="s">
        <v>77</v>
      </c>
      <c r="H146" s="85">
        <v>48</v>
      </c>
      <c r="I146" s="85">
        <v>0.7</v>
      </c>
      <c r="J146" s="85" t="s">
        <v>92</v>
      </c>
      <c r="K146" s="85">
        <v>18</v>
      </c>
      <c r="L146" s="85">
        <v>20</v>
      </c>
      <c r="M146" s="85">
        <v>230</v>
      </c>
      <c r="N146" s="85" t="s">
        <v>6</v>
      </c>
      <c r="O146" s="85" t="s">
        <v>5</v>
      </c>
      <c r="P146" s="85" t="s">
        <v>58</v>
      </c>
      <c r="Q146" s="85">
        <v>7</v>
      </c>
      <c r="R146" s="85"/>
    </row>
    <row r="147" spans="1:18" ht="15.75" x14ac:dyDescent="0.25">
      <c r="A147" s="85">
        <v>5</v>
      </c>
      <c r="B147" s="85">
        <v>16</v>
      </c>
      <c r="C147" s="34">
        <v>21</v>
      </c>
      <c r="D147" s="85">
        <v>1</v>
      </c>
      <c r="E147" s="34">
        <v>1</v>
      </c>
      <c r="F147" s="85"/>
      <c r="G147" s="85" t="s">
        <v>93</v>
      </c>
      <c r="H147" s="85">
        <v>50</v>
      </c>
      <c r="I147" s="85">
        <v>0.7</v>
      </c>
      <c r="J147" s="85" t="s">
        <v>92</v>
      </c>
      <c r="K147" s="85">
        <v>21</v>
      </c>
      <c r="L147" s="85">
        <v>22</v>
      </c>
      <c r="M147" s="85">
        <v>220</v>
      </c>
      <c r="N147" s="85" t="s">
        <v>6</v>
      </c>
      <c r="O147" s="85" t="s">
        <v>5</v>
      </c>
      <c r="P147" s="85" t="s">
        <v>58</v>
      </c>
      <c r="Q147" s="85">
        <v>7</v>
      </c>
      <c r="R147" s="85"/>
    </row>
    <row r="148" spans="1:18" ht="15.75" x14ac:dyDescent="0.25">
      <c r="A148" s="85">
        <v>13</v>
      </c>
      <c r="B148" s="85">
        <v>5</v>
      </c>
      <c r="C148" s="34">
        <v>9</v>
      </c>
      <c r="D148" s="85">
        <v>1</v>
      </c>
      <c r="E148" s="34">
        <v>3</v>
      </c>
      <c r="F148" s="85"/>
      <c r="G148" s="85" t="s">
        <v>73</v>
      </c>
      <c r="H148" s="85">
        <v>60</v>
      </c>
      <c r="I148" s="85">
        <v>0.8</v>
      </c>
      <c r="J148" s="85" t="s">
        <v>91</v>
      </c>
      <c r="K148" s="85">
        <v>24</v>
      </c>
      <c r="L148" s="85">
        <v>28</v>
      </c>
      <c r="M148" s="85">
        <v>410</v>
      </c>
      <c r="N148" s="85" t="s">
        <v>6</v>
      </c>
      <c r="O148" s="85" t="s">
        <v>5</v>
      </c>
      <c r="P148" s="85" t="s">
        <v>58</v>
      </c>
      <c r="Q148" s="85">
        <v>8</v>
      </c>
      <c r="R148" s="85"/>
    </row>
    <row r="149" spans="1:18" ht="15.75" x14ac:dyDescent="0.25">
      <c r="A149" s="85">
        <v>24</v>
      </c>
      <c r="B149" s="85">
        <v>25</v>
      </c>
      <c r="C149" s="34">
        <v>1.1000000000000001</v>
      </c>
      <c r="D149" s="85">
        <v>1</v>
      </c>
      <c r="E149" s="34">
        <v>1.1000000000000001</v>
      </c>
      <c r="F149" s="85"/>
      <c r="G149" s="85" t="s">
        <v>94</v>
      </c>
      <c r="H149" s="85">
        <v>80</v>
      </c>
      <c r="I149" s="85">
        <v>0.5</v>
      </c>
      <c r="J149" s="85" t="s">
        <v>92</v>
      </c>
      <c r="K149" s="85">
        <v>24</v>
      </c>
      <c r="L149" s="85">
        <v>40</v>
      </c>
      <c r="M149" s="85">
        <v>260</v>
      </c>
      <c r="N149" s="85" t="s">
        <v>6</v>
      </c>
      <c r="O149" s="85" t="s">
        <v>5</v>
      </c>
      <c r="P149" s="85" t="s">
        <v>58</v>
      </c>
      <c r="Q149" s="85">
        <v>7</v>
      </c>
      <c r="R149" s="85"/>
    </row>
    <row r="150" spans="1:18" ht="15.75" x14ac:dyDescent="0.25">
      <c r="A150" s="85">
        <v>24</v>
      </c>
      <c r="B150" s="85">
        <v>3</v>
      </c>
      <c r="C150" s="34">
        <v>22</v>
      </c>
      <c r="D150" s="85">
        <v>1</v>
      </c>
      <c r="E150" s="34">
        <v>15.7</v>
      </c>
      <c r="F150" s="85"/>
      <c r="G150" s="85" t="s">
        <v>73</v>
      </c>
      <c r="H150" s="85">
        <v>47</v>
      </c>
      <c r="I150" s="85">
        <v>0.8</v>
      </c>
      <c r="J150" s="85" t="s">
        <v>92</v>
      </c>
      <c r="K150" s="85">
        <v>19</v>
      </c>
      <c r="L150" s="85">
        <v>20</v>
      </c>
      <c r="M150" s="85">
        <v>310</v>
      </c>
      <c r="N150" s="85" t="s">
        <v>6</v>
      </c>
      <c r="O150" s="85" t="s">
        <v>5</v>
      </c>
      <c r="P150" s="85" t="s">
        <v>58</v>
      </c>
      <c r="Q150" s="85">
        <v>8</v>
      </c>
      <c r="R150" s="85"/>
    </row>
    <row r="151" spans="1:18" ht="15.75" x14ac:dyDescent="0.25">
      <c r="A151" s="85">
        <v>33</v>
      </c>
      <c r="B151" s="85">
        <v>22</v>
      </c>
      <c r="C151" s="34">
        <v>3.7</v>
      </c>
      <c r="D151" s="85">
        <v>1</v>
      </c>
      <c r="E151" s="34">
        <v>3.7</v>
      </c>
      <c r="F151" s="85"/>
      <c r="G151" s="85" t="s">
        <v>94</v>
      </c>
      <c r="H151" s="85">
        <v>65</v>
      </c>
      <c r="I151" s="85">
        <v>0.8</v>
      </c>
      <c r="J151" s="85" t="s">
        <v>92</v>
      </c>
      <c r="K151" s="85">
        <v>23</v>
      </c>
      <c r="L151" s="85">
        <v>28</v>
      </c>
      <c r="M151" s="85">
        <v>380</v>
      </c>
      <c r="N151" s="85" t="s">
        <v>6</v>
      </c>
      <c r="O151" s="85" t="s">
        <v>5</v>
      </c>
      <c r="P151" s="85" t="s">
        <v>58</v>
      </c>
      <c r="Q151" s="85">
        <v>9</v>
      </c>
      <c r="R151" s="85"/>
    </row>
    <row r="152" spans="1:18" ht="15.75" x14ac:dyDescent="0.25">
      <c r="A152" s="85">
        <v>35</v>
      </c>
      <c r="B152" s="85">
        <v>9</v>
      </c>
      <c r="C152" s="34">
        <v>5.4</v>
      </c>
      <c r="D152" s="85">
        <v>1</v>
      </c>
      <c r="E152" s="34">
        <v>2.1</v>
      </c>
      <c r="F152" s="85"/>
      <c r="G152" s="86" t="s">
        <v>97</v>
      </c>
      <c r="H152" s="85">
        <v>60</v>
      </c>
      <c r="I152" s="85">
        <v>0.7</v>
      </c>
      <c r="J152" s="85" t="s">
        <v>91</v>
      </c>
      <c r="K152" s="85">
        <v>24</v>
      </c>
      <c r="L152" s="85">
        <v>28</v>
      </c>
      <c r="M152" s="85">
        <v>440</v>
      </c>
      <c r="N152" s="85" t="s">
        <v>6</v>
      </c>
      <c r="O152" s="85" t="s">
        <v>5</v>
      </c>
      <c r="P152" s="85" t="s">
        <v>58</v>
      </c>
      <c r="Q152" s="85">
        <v>6</v>
      </c>
      <c r="R152" s="85"/>
    </row>
    <row r="153" spans="1:18" ht="15.75" x14ac:dyDescent="0.25">
      <c r="A153" s="85">
        <v>35</v>
      </c>
      <c r="B153" s="85">
        <v>6</v>
      </c>
      <c r="C153" s="34">
        <v>2</v>
      </c>
      <c r="D153" s="85">
        <v>1</v>
      </c>
      <c r="E153" s="34">
        <v>1</v>
      </c>
      <c r="F153" s="85"/>
      <c r="G153" s="86" t="s">
        <v>98</v>
      </c>
      <c r="H153" s="85">
        <v>60</v>
      </c>
      <c r="I153" s="85">
        <v>0.7</v>
      </c>
      <c r="J153" s="85" t="s">
        <v>91</v>
      </c>
      <c r="K153" s="85">
        <v>24</v>
      </c>
      <c r="L153" s="85">
        <v>26</v>
      </c>
      <c r="M153" s="85">
        <v>360</v>
      </c>
      <c r="N153" s="85" t="s">
        <v>6</v>
      </c>
      <c r="O153" s="85" t="s">
        <v>5</v>
      </c>
      <c r="P153" s="85" t="s">
        <v>58</v>
      </c>
      <c r="Q153" s="85">
        <v>5</v>
      </c>
      <c r="R153" s="85"/>
    </row>
    <row r="154" spans="1:18" ht="15.75" x14ac:dyDescent="0.25">
      <c r="A154" s="85">
        <v>55</v>
      </c>
      <c r="B154" s="85">
        <v>52</v>
      </c>
      <c r="C154" s="34">
        <v>3</v>
      </c>
      <c r="D154" s="85">
        <v>1</v>
      </c>
      <c r="E154" s="34">
        <v>1</v>
      </c>
      <c r="F154" s="85"/>
      <c r="G154" s="85" t="s">
        <v>95</v>
      </c>
      <c r="H154" s="85">
        <v>50</v>
      </c>
      <c r="I154" s="85">
        <v>0.7</v>
      </c>
      <c r="J154" s="85">
        <v>2</v>
      </c>
      <c r="K154" s="85">
        <v>18</v>
      </c>
      <c r="L154" s="85">
        <v>24</v>
      </c>
      <c r="M154" s="85">
        <v>170</v>
      </c>
      <c r="N154" s="85" t="s">
        <v>6</v>
      </c>
      <c r="O154" s="85" t="s">
        <v>5</v>
      </c>
      <c r="P154" s="85" t="s">
        <v>58</v>
      </c>
      <c r="Q154" s="85">
        <v>6</v>
      </c>
      <c r="R154" s="85"/>
    </row>
    <row r="155" spans="1:18" ht="15.75" x14ac:dyDescent="0.25">
      <c r="A155" s="85">
        <v>55</v>
      </c>
      <c r="B155" s="85">
        <v>44</v>
      </c>
      <c r="C155" s="34">
        <v>2</v>
      </c>
      <c r="D155" s="85">
        <v>1</v>
      </c>
      <c r="E155" s="34">
        <v>1</v>
      </c>
      <c r="F155" s="85"/>
      <c r="G155" s="85" t="s">
        <v>96</v>
      </c>
      <c r="H155" s="85">
        <v>39</v>
      </c>
      <c r="I155" s="85">
        <v>0.75</v>
      </c>
      <c r="J155" s="85" t="s">
        <v>92</v>
      </c>
      <c r="K155" s="85">
        <v>16</v>
      </c>
      <c r="L155" s="85">
        <v>18</v>
      </c>
      <c r="M155" s="85">
        <v>170</v>
      </c>
      <c r="N155" s="85" t="s">
        <v>6</v>
      </c>
      <c r="O155" s="85" t="s">
        <v>5</v>
      </c>
      <c r="P155" s="85" t="s">
        <v>58</v>
      </c>
      <c r="Q155" s="85">
        <v>6</v>
      </c>
      <c r="R155" s="85"/>
    </row>
    <row r="156" spans="1:18" ht="15.75" x14ac:dyDescent="0.25">
      <c r="A156" s="85">
        <v>55</v>
      </c>
      <c r="B156" s="85">
        <v>33</v>
      </c>
      <c r="C156" s="34">
        <v>1</v>
      </c>
      <c r="D156" s="85">
        <v>1</v>
      </c>
      <c r="E156" s="34">
        <v>1</v>
      </c>
      <c r="F156" s="85"/>
      <c r="G156" s="85" t="s">
        <v>73</v>
      </c>
      <c r="H156" s="85">
        <v>70</v>
      </c>
      <c r="I156" s="85">
        <v>0.7</v>
      </c>
      <c r="J156" s="85" t="s">
        <v>92</v>
      </c>
      <c r="K156" s="85">
        <v>25</v>
      </c>
      <c r="L156" s="85">
        <v>28</v>
      </c>
      <c r="M156" s="85">
        <v>380</v>
      </c>
      <c r="N156" s="85" t="s">
        <v>6</v>
      </c>
      <c r="O156" s="85" t="s">
        <v>5</v>
      </c>
      <c r="P156" s="85" t="s">
        <v>58</v>
      </c>
      <c r="Q156" s="85">
        <v>9</v>
      </c>
      <c r="R156" s="85"/>
    </row>
    <row r="157" spans="1:18" ht="15.75" x14ac:dyDescent="0.25">
      <c r="A157" s="85">
        <v>55</v>
      </c>
      <c r="B157" s="85">
        <v>35</v>
      </c>
      <c r="C157" s="34">
        <v>0.3</v>
      </c>
      <c r="D157" s="85">
        <v>1</v>
      </c>
      <c r="E157" s="34">
        <v>0.3</v>
      </c>
      <c r="F157" s="85"/>
      <c r="G157" s="85" t="s">
        <v>73</v>
      </c>
      <c r="H157" s="85">
        <v>60</v>
      </c>
      <c r="I157" s="85">
        <v>0.7</v>
      </c>
      <c r="J157" s="85" t="s">
        <v>91</v>
      </c>
      <c r="K157" s="85">
        <v>24</v>
      </c>
      <c r="L157" s="85">
        <v>26</v>
      </c>
      <c r="M157" s="85">
        <v>360</v>
      </c>
      <c r="N157" s="85" t="s">
        <v>6</v>
      </c>
      <c r="O157" s="85" t="s">
        <v>5</v>
      </c>
      <c r="P157" s="85" t="s">
        <v>58</v>
      </c>
      <c r="Q157" s="85">
        <v>6</v>
      </c>
      <c r="R157" s="85"/>
    </row>
    <row r="158" spans="1:18" ht="15.75" x14ac:dyDescent="0.25">
      <c r="A158" s="155" t="s">
        <v>10</v>
      </c>
      <c r="B158" s="156"/>
      <c r="C158" s="52"/>
      <c r="D158" s="53"/>
      <c r="E158" s="56">
        <f>SUM(E141:E157)</f>
        <v>97.499999999999986</v>
      </c>
      <c r="F158" s="56"/>
      <c r="G158" s="42"/>
      <c r="H158" s="42"/>
      <c r="I158" s="42"/>
      <c r="J158" s="42"/>
      <c r="K158" s="42"/>
      <c r="L158" s="42"/>
      <c r="M158" s="42"/>
      <c r="N158" s="42"/>
      <c r="O158" s="42"/>
      <c r="P158" s="43"/>
      <c r="Q158" s="54"/>
      <c r="R158" s="54"/>
    </row>
    <row r="159" spans="1:18" x14ac:dyDescent="0.25">
      <c r="A159" s="136" t="s">
        <v>11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</row>
    <row r="160" spans="1:18" ht="15.75" x14ac:dyDescent="0.25">
      <c r="A160" s="85">
        <v>5</v>
      </c>
      <c r="B160" s="85">
        <v>14</v>
      </c>
      <c r="C160" s="34">
        <v>0.5</v>
      </c>
      <c r="D160" s="85"/>
      <c r="E160" s="34">
        <v>0.5</v>
      </c>
      <c r="F160" s="85">
        <v>0.5</v>
      </c>
      <c r="G160" s="85" t="s">
        <v>100</v>
      </c>
      <c r="H160" s="85">
        <v>60</v>
      </c>
      <c r="I160" s="85">
        <v>0.7</v>
      </c>
      <c r="J160" s="85" t="s">
        <v>92</v>
      </c>
      <c r="K160" s="85">
        <v>22</v>
      </c>
      <c r="L160" s="85">
        <v>26</v>
      </c>
      <c r="M160" s="85">
        <v>280</v>
      </c>
      <c r="N160" s="85" t="s">
        <v>6</v>
      </c>
      <c r="O160" s="85" t="s">
        <v>12</v>
      </c>
      <c r="P160" s="85" t="s">
        <v>58</v>
      </c>
      <c r="Q160" s="85">
        <v>150</v>
      </c>
      <c r="R160" s="85"/>
    </row>
    <row r="161" spans="1:18" ht="15.75" x14ac:dyDescent="0.25">
      <c r="A161" s="85">
        <v>5</v>
      </c>
      <c r="B161" s="85">
        <v>11</v>
      </c>
      <c r="C161" s="34">
        <v>9</v>
      </c>
      <c r="D161" s="85">
        <v>1</v>
      </c>
      <c r="E161" s="34">
        <v>0.5</v>
      </c>
      <c r="F161" s="85"/>
      <c r="G161" s="86" t="s">
        <v>102</v>
      </c>
      <c r="H161" s="85">
        <v>50</v>
      </c>
      <c r="I161" s="85">
        <v>0.6</v>
      </c>
      <c r="J161" s="85" t="s">
        <v>92</v>
      </c>
      <c r="K161" s="85">
        <v>18</v>
      </c>
      <c r="L161" s="85">
        <v>24</v>
      </c>
      <c r="M161" s="85">
        <v>160</v>
      </c>
      <c r="N161" s="85" t="s">
        <v>6</v>
      </c>
      <c r="O161" s="85" t="s">
        <v>12</v>
      </c>
      <c r="P161" s="85" t="s">
        <v>58</v>
      </c>
      <c r="Q161" s="85">
        <v>140</v>
      </c>
      <c r="R161" s="85"/>
    </row>
    <row r="162" spans="1:18" ht="15.75" x14ac:dyDescent="0.25">
      <c r="A162" s="85">
        <v>17</v>
      </c>
      <c r="B162" s="85">
        <v>33</v>
      </c>
      <c r="C162" s="34">
        <v>4.8</v>
      </c>
      <c r="D162" s="85">
        <v>1</v>
      </c>
      <c r="E162" s="34">
        <v>0.3</v>
      </c>
      <c r="F162" s="85">
        <v>0.3</v>
      </c>
      <c r="G162" s="87" t="s">
        <v>78</v>
      </c>
      <c r="H162" s="85">
        <v>60</v>
      </c>
      <c r="I162" s="85">
        <v>0.8</v>
      </c>
      <c r="J162" s="85" t="s">
        <v>92</v>
      </c>
      <c r="K162" s="85">
        <v>22</v>
      </c>
      <c r="L162" s="85">
        <v>28</v>
      </c>
      <c r="M162" s="85">
        <v>340</v>
      </c>
      <c r="N162" s="85" t="s">
        <v>6</v>
      </c>
      <c r="O162" s="85" t="s">
        <v>12</v>
      </c>
      <c r="P162" s="85" t="s">
        <v>58</v>
      </c>
      <c r="Q162" s="85">
        <v>200</v>
      </c>
      <c r="R162" s="85"/>
    </row>
    <row r="163" spans="1:18" ht="15.75" x14ac:dyDescent="0.25">
      <c r="A163" s="85">
        <v>45</v>
      </c>
      <c r="B163" s="85">
        <v>27</v>
      </c>
      <c r="C163" s="34">
        <v>17</v>
      </c>
      <c r="D163" s="85">
        <v>4</v>
      </c>
      <c r="E163" s="34">
        <v>0.4</v>
      </c>
      <c r="F163" s="85">
        <v>0.4</v>
      </c>
      <c r="G163" s="85" t="s">
        <v>73</v>
      </c>
      <c r="H163" s="85">
        <v>60</v>
      </c>
      <c r="I163" s="85">
        <v>0.7</v>
      </c>
      <c r="J163" s="85" t="s">
        <v>91</v>
      </c>
      <c r="K163" s="85">
        <v>23</v>
      </c>
      <c r="L163" s="85">
        <v>28</v>
      </c>
      <c r="M163" s="85">
        <v>360</v>
      </c>
      <c r="N163" s="85" t="s">
        <v>6</v>
      </c>
      <c r="O163" s="85" t="s">
        <v>12</v>
      </c>
      <c r="P163" s="85" t="s">
        <v>58</v>
      </c>
      <c r="Q163" s="85">
        <v>70</v>
      </c>
      <c r="R163" s="85"/>
    </row>
    <row r="164" spans="1:18" ht="15.75" x14ac:dyDescent="0.25">
      <c r="A164" s="85">
        <v>28</v>
      </c>
      <c r="B164" s="85">
        <v>11</v>
      </c>
      <c r="C164" s="34">
        <v>5.3</v>
      </c>
      <c r="D164" s="85">
        <v>1</v>
      </c>
      <c r="E164" s="34">
        <v>1</v>
      </c>
      <c r="F164" s="85"/>
      <c r="G164" s="88" t="s">
        <v>101</v>
      </c>
      <c r="H164" s="88">
        <v>40</v>
      </c>
      <c r="I164" s="88">
        <v>0.7</v>
      </c>
      <c r="J164" s="88" t="s">
        <v>92</v>
      </c>
      <c r="K164" s="88">
        <v>20</v>
      </c>
      <c r="L164" s="88">
        <v>20</v>
      </c>
      <c r="M164" s="85">
        <v>200</v>
      </c>
      <c r="N164" s="85" t="s">
        <v>6</v>
      </c>
      <c r="O164" s="85" t="s">
        <v>12</v>
      </c>
      <c r="P164" s="85" t="s">
        <v>58</v>
      </c>
      <c r="Q164" s="85">
        <v>150</v>
      </c>
      <c r="R164" s="85"/>
    </row>
    <row r="165" spans="1:18" ht="15.75" x14ac:dyDescent="0.25">
      <c r="A165" s="85">
        <v>33</v>
      </c>
      <c r="B165" s="85">
        <v>11</v>
      </c>
      <c r="C165" s="34">
        <v>2.1</v>
      </c>
      <c r="D165" s="85">
        <v>2</v>
      </c>
      <c r="E165" s="34">
        <v>0.1</v>
      </c>
      <c r="F165" s="85"/>
      <c r="G165" s="85" t="s">
        <v>73</v>
      </c>
      <c r="H165" s="85">
        <v>53</v>
      </c>
      <c r="I165" s="85">
        <v>0.8</v>
      </c>
      <c r="J165" s="85">
        <v>2</v>
      </c>
      <c r="K165" s="85">
        <v>18</v>
      </c>
      <c r="L165" s="85">
        <v>22</v>
      </c>
      <c r="M165" s="85">
        <v>270</v>
      </c>
      <c r="N165" s="85" t="s">
        <v>6</v>
      </c>
      <c r="O165" s="85" t="s">
        <v>12</v>
      </c>
      <c r="P165" s="85" t="s">
        <v>58</v>
      </c>
      <c r="Q165" s="85">
        <v>155</v>
      </c>
      <c r="R165" s="85"/>
    </row>
    <row r="166" spans="1:18" ht="15.75" x14ac:dyDescent="0.25">
      <c r="A166" s="155" t="s">
        <v>10</v>
      </c>
      <c r="B166" s="156"/>
      <c r="C166" s="52"/>
      <c r="D166" s="53"/>
      <c r="E166" s="56">
        <f>SUM(E160:E165)</f>
        <v>2.8000000000000003</v>
      </c>
      <c r="F166" s="56">
        <f>SUM(F160:F165)</f>
        <v>1.2000000000000002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3"/>
      <c r="Q166" s="43"/>
      <c r="R166" s="43"/>
    </row>
    <row r="167" spans="1:18" ht="15.75" x14ac:dyDescent="0.25">
      <c r="A167" s="140" t="s">
        <v>27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</row>
    <row r="168" spans="1:18" x14ac:dyDescent="0.25">
      <c r="A168" s="136" t="s">
        <v>2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65"/>
      <c r="R168" s="136"/>
    </row>
    <row r="169" spans="1:18" ht="15.75" x14ac:dyDescent="0.25">
      <c r="A169" s="33">
        <v>6</v>
      </c>
      <c r="B169" s="33">
        <v>39</v>
      </c>
      <c r="C169" s="34">
        <v>3.9</v>
      </c>
      <c r="D169" s="35">
        <v>2</v>
      </c>
      <c r="E169" s="38">
        <v>2.7</v>
      </c>
      <c r="F169" s="36"/>
      <c r="G169" s="33" t="s">
        <v>3</v>
      </c>
      <c r="H169" s="33">
        <v>70</v>
      </c>
      <c r="I169" s="33">
        <v>0.7</v>
      </c>
      <c r="J169" s="33">
        <v>1</v>
      </c>
      <c r="K169" s="33">
        <v>24</v>
      </c>
      <c r="L169" s="33">
        <v>28</v>
      </c>
      <c r="M169" s="33">
        <v>360</v>
      </c>
      <c r="N169" s="33" t="s">
        <v>6</v>
      </c>
      <c r="O169" s="33" t="s">
        <v>5</v>
      </c>
      <c r="P169" s="37" t="s">
        <v>58</v>
      </c>
      <c r="Q169" s="29">
        <v>7</v>
      </c>
      <c r="R169" s="48"/>
    </row>
    <row r="170" spans="1:18" ht="15.75" x14ac:dyDescent="0.25">
      <c r="A170" s="33">
        <v>6</v>
      </c>
      <c r="B170" s="33">
        <v>30</v>
      </c>
      <c r="C170" s="34">
        <v>1.6</v>
      </c>
      <c r="D170" s="35"/>
      <c r="E170" s="38">
        <v>1.6</v>
      </c>
      <c r="F170" s="36"/>
      <c r="G170" s="33" t="s">
        <v>103</v>
      </c>
      <c r="H170" s="33">
        <v>50</v>
      </c>
      <c r="I170" s="33">
        <v>0.7</v>
      </c>
      <c r="J170" s="33">
        <v>2</v>
      </c>
      <c r="K170" s="33">
        <v>17</v>
      </c>
      <c r="L170" s="33">
        <v>20</v>
      </c>
      <c r="M170" s="33">
        <v>230</v>
      </c>
      <c r="N170" s="33" t="s">
        <v>6</v>
      </c>
      <c r="O170" s="33" t="s">
        <v>5</v>
      </c>
      <c r="P170" s="37" t="s">
        <v>58</v>
      </c>
      <c r="Q170" s="29">
        <v>9</v>
      </c>
      <c r="R170" s="48"/>
    </row>
    <row r="171" spans="1:18" ht="15.75" x14ac:dyDescent="0.25">
      <c r="A171" s="33">
        <v>7</v>
      </c>
      <c r="B171" s="33">
        <v>29</v>
      </c>
      <c r="C171" s="34">
        <v>6.6</v>
      </c>
      <c r="D171" s="35"/>
      <c r="E171" s="38">
        <v>6.6</v>
      </c>
      <c r="F171" s="36"/>
      <c r="G171" s="33" t="s">
        <v>9</v>
      </c>
      <c r="H171" s="33">
        <v>60</v>
      </c>
      <c r="I171" s="33">
        <v>0.7</v>
      </c>
      <c r="J171" s="33">
        <v>2</v>
      </c>
      <c r="K171" s="33">
        <v>19</v>
      </c>
      <c r="L171" s="33">
        <v>24</v>
      </c>
      <c r="M171" s="33">
        <v>250</v>
      </c>
      <c r="N171" s="33" t="s">
        <v>6</v>
      </c>
      <c r="O171" s="33" t="s">
        <v>5</v>
      </c>
      <c r="P171" s="37" t="s">
        <v>58</v>
      </c>
      <c r="Q171" s="29">
        <v>6</v>
      </c>
      <c r="R171" s="48"/>
    </row>
    <row r="172" spans="1:18" ht="15.75" x14ac:dyDescent="0.25">
      <c r="A172" s="33">
        <v>7</v>
      </c>
      <c r="B172" s="33">
        <v>3</v>
      </c>
      <c r="C172" s="34">
        <v>3.3</v>
      </c>
      <c r="D172" s="35"/>
      <c r="E172" s="38">
        <v>3.3</v>
      </c>
      <c r="F172" s="36"/>
      <c r="G172" s="33" t="s">
        <v>4</v>
      </c>
      <c r="H172" s="33">
        <v>55</v>
      </c>
      <c r="I172" s="33">
        <v>0.7</v>
      </c>
      <c r="J172" s="33">
        <v>2</v>
      </c>
      <c r="K172" s="33">
        <v>18</v>
      </c>
      <c r="L172" s="33">
        <v>20</v>
      </c>
      <c r="M172" s="33">
        <v>240</v>
      </c>
      <c r="N172" s="33" t="s">
        <v>6</v>
      </c>
      <c r="O172" s="33" t="s">
        <v>5</v>
      </c>
      <c r="P172" s="37" t="s">
        <v>58</v>
      </c>
      <c r="Q172" s="29">
        <v>8</v>
      </c>
      <c r="R172" s="48"/>
    </row>
    <row r="173" spans="1:18" ht="15.75" x14ac:dyDescent="0.25">
      <c r="A173" s="33">
        <v>44</v>
      </c>
      <c r="B173" s="33">
        <v>82</v>
      </c>
      <c r="C173" s="34">
        <v>27</v>
      </c>
      <c r="D173" s="35">
        <v>3</v>
      </c>
      <c r="E173" s="38">
        <v>20.6</v>
      </c>
      <c r="F173" s="36"/>
      <c r="G173" s="33" t="s">
        <v>3</v>
      </c>
      <c r="H173" s="33">
        <v>65</v>
      </c>
      <c r="I173" s="33">
        <v>0.7</v>
      </c>
      <c r="J173" s="33">
        <v>3</v>
      </c>
      <c r="K173" s="33">
        <v>17</v>
      </c>
      <c r="L173" s="33">
        <v>26</v>
      </c>
      <c r="M173" s="33">
        <v>200</v>
      </c>
      <c r="N173" s="33" t="s">
        <v>6</v>
      </c>
      <c r="O173" s="33" t="s">
        <v>5</v>
      </c>
      <c r="P173" s="37" t="s">
        <v>58</v>
      </c>
      <c r="Q173" s="29">
        <v>8</v>
      </c>
      <c r="R173" s="48"/>
    </row>
    <row r="174" spans="1:18" ht="15.75" x14ac:dyDescent="0.25">
      <c r="A174" s="33">
        <v>20</v>
      </c>
      <c r="B174" s="33">
        <v>7</v>
      </c>
      <c r="C174" s="34">
        <v>4</v>
      </c>
      <c r="D174" s="35"/>
      <c r="E174" s="38">
        <v>4</v>
      </c>
      <c r="F174" s="36"/>
      <c r="G174" s="33" t="s">
        <v>4</v>
      </c>
      <c r="H174" s="33">
        <v>55</v>
      </c>
      <c r="I174" s="33">
        <v>0.7</v>
      </c>
      <c r="J174" s="33">
        <v>1</v>
      </c>
      <c r="K174" s="33">
        <v>19</v>
      </c>
      <c r="L174" s="33">
        <v>22</v>
      </c>
      <c r="M174" s="33">
        <v>250</v>
      </c>
      <c r="N174" s="33" t="s">
        <v>6</v>
      </c>
      <c r="O174" s="33" t="s">
        <v>5</v>
      </c>
      <c r="P174" s="37" t="s">
        <v>58</v>
      </c>
      <c r="Q174" s="29">
        <v>7</v>
      </c>
      <c r="R174" s="48"/>
    </row>
    <row r="175" spans="1:18" ht="15.75" x14ac:dyDescent="0.25">
      <c r="A175" s="33">
        <v>17</v>
      </c>
      <c r="B175" s="33">
        <v>45</v>
      </c>
      <c r="C175" s="34">
        <v>1.6</v>
      </c>
      <c r="D175" s="35">
        <v>2</v>
      </c>
      <c r="E175" s="38">
        <v>1.1000000000000001</v>
      </c>
      <c r="F175" s="36"/>
      <c r="G175" s="33" t="s">
        <v>4</v>
      </c>
      <c r="H175" s="33">
        <v>50</v>
      </c>
      <c r="I175" s="33">
        <v>0.7</v>
      </c>
      <c r="J175" s="33">
        <v>2</v>
      </c>
      <c r="K175" s="33">
        <v>17</v>
      </c>
      <c r="L175" s="33">
        <v>20</v>
      </c>
      <c r="M175" s="33">
        <v>220</v>
      </c>
      <c r="N175" s="33" t="s">
        <v>6</v>
      </c>
      <c r="O175" s="33" t="s">
        <v>5</v>
      </c>
      <c r="P175" s="37" t="s">
        <v>58</v>
      </c>
      <c r="Q175" s="29">
        <v>7</v>
      </c>
      <c r="R175" s="48"/>
    </row>
    <row r="176" spans="1:18" ht="15.75" x14ac:dyDescent="0.25">
      <c r="A176" s="33">
        <v>42</v>
      </c>
      <c r="B176" s="33">
        <v>68</v>
      </c>
      <c r="C176" s="34">
        <v>1.8</v>
      </c>
      <c r="D176" s="35"/>
      <c r="E176" s="38">
        <v>1.8</v>
      </c>
      <c r="F176" s="36"/>
      <c r="G176" s="33" t="s">
        <v>7</v>
      </c>
      <c r="H176" s="33">
        <v>32</v>
      </c>
      <c r="I176" s="33">
        <v>0.8</v>
      </c>
      <c r="J176" s="33">
        <v>1</v>
      </c>
      <c r="K176" s="33">
        <v>13</v>
      </c>
      <c r="L176" s="33">
        <v>16</v>
      </c>
      <c r="M176" s="33">
        <v>150</v>
      </c>
      <c r="N176" s="33" t="s">
        <v>6</v>
      </c>
      <c r="O176" s="33" t="s">
        <v>5</v>
      </c>
      <c r="P176" s="37" t="s">
        <v>58</v>
      </c>
      <c r="Q176" s="29">
        <v>6</v>
      </c>
      <c r="R176" s="48"/>
    </row>
    <row r="177" spans="1:18" ht="15.75" x14ac:dyDescent="0.25">
      <c r="A177" s="33">
        <v>11</v>
      </c>
      <c r="B177" s="33">
        <v>7</v>
      </c>
      <c r="C177" s="34">
        <v>6.4</v>
      </c>
      <c r="D177" s="35">
        <v>4</v>
      </c>
      <c r="E177" s="38">
        <v>1.3</v>
      </c>
      <c r="F177" s="36"/>
      <c r="G177" s="33" t="s">
        <v>3</v>
      </c>
      <c r="H177" s="33">
        <v>80</v>
      </c>
      <c r="I177" s="33">
        <v>0.6</v>
      </c>
      <c r="J177" s="33">
        <v>2</v>
      </c>
      <c r="K177" s="33">
        <v>21</v>
      </c>
      <c r="L177" s="33">
        <v>26</v>
      </c>
      <c r="M177" s="33">
        <v>250</v>
      </c>
      <c r="N177" s="33" t="s">
        <v>6</v>
      </c>
      <c r="O177" s="33" t="s">
        <v>5</v>
      </c>
      <c r="P177" s="37" t="s">
        <v>58</v>
      </c>
      <c r="Q177" s="29">
        <v>8</v>
      </c>
      <c r="R177" s="48"/>
    </row>
    <row r="178" spans="1:18" ht="15.75" x14ac:dyDescent="0.25">
      <c r="A178" s="33">
        <v>28</v>
      </c>
      <c r="B178" s="33">
        <v>37</v>
      </c>
      <c r="C178" s="34">
        <v>3.1</v>
      </c>
      <c r="D178" s="35"/>
      <c r="E178" s="38">
        <v>3.1</v>
      </c>
      <c r="F178" s="36"/>
      <c r="G178" s="33" t="s">
        <v>3</v>
      </c>
      <c r="H178" s="33">
        <v>55</v>
      </c>
      <c r="I178" s="33">
        <v>0.7</v>
      </c>
      <c r="J178" s="33">
        <v>3</v>
      </c>
      <c r="K178" s="33">
        <v>14</v>
      </c>
      <c r="L178" s="33">
        <v>16</v>
      </c>
      <c r="M178" s="33">
        <v>150</v>
      </c>
      <c r="N178" s="33" t="s">
        <v>6</v>
      </c>
      <c r="O178" s="33" t="s">
        <v>5</v>
      </c>
      <c r="P178" s="37" t="s">
        <v>58</v>
      </c>
      <c r="Q178" s="33">
        <v>7</v>
      </c>
      <c r="R178" s="33"/>
    </row>
    <row r="179" spans="1:18" ht="15.75" x14ac:dyDescent="0.25">
      <c r="A179" s="33">
        <v>32</v>
      </c>
      <c r="B179" s="33">
        <v>57</v>
      </c>
      <c r="C179" s="34">
        <v>7</v>
      </c>
      <c r="D179" s="35"/>
      <c r="E179" s="38">
        <v>7</v>
      </c>
      <c r="F179" s="36"/>
      <c r="G179" s="33" t="s">
        <v>3</v>
      </c>
      <c r="H179" s="33">
        <v>57</v>
      </c>
      <c r="I179" s="33">
        <v>0.8</v>
      </c>
      <c r="J179" s="33">
        <v>2</v>
      </c>
      <c r="K179" s="33">
        <v>17</v>
      </c>
      <c r="L179" s="33">
        <v>18</v>
      </c>
      <c r="M179" s="33">
        <v>250</v>
      </c>
      <c r="N179" s="33" t="s">
        <v>6</v>
      </c>
      <c r="O179" s="33" t="s">
        <v>5</v>
      </c>
      <c r="P179" s="37" t="s">
        <v>58</v>
      </c>
      <c r="Q179" s="29">
        <v>7</v>
      </c>
      <c r="R179" s="48"/>
    </row>
    <row r="180" spans="1:18" ht="15.75" x14ac:dyDescent="0.25">
      <c r="A180" s="33">
        <v>36</v>
      </c>
      <c r="B180" s="33">
        <v>47</v>
      </c>
      <c r="C180" s="33">
        <v>5.3</v>
      </c>
      <c r="D180" s="33"/>
      <c r="E180" s="34">
        <v>5.3</v>
      </c>
      <c r="F180" s="33"/>
      <c r="G180" s="33" t="s">
        <v>104</v>
      </c>
      <c r="H180" s="33">
        <v>50</v>
      </c>
      <c r="I180" s="33">
        <v>0.6</v>
      </c>
      <c r="J180" s="33">
        <v>1</v>
      </c>
      <c r="K180" s="33">
        <v>18</v>
      </c>
      <c r="L180" s="33">
        <v>20</v>
      </c>
      <c r="M180" s="33">
        <v>180</v>
      </c>
      <c r="N180" s="33" t="s">
        <v>6</v>
      </c>
      <c r="O180" s="33" t="s">
        <v>5</v>
      </c>
      <c r="P180" s="37" t="s">
        <v>58</v>
      </c>
      <c r="Q180" s="33">
        <v>6</v>
      </c>
      <c r="R180" s="33"/>
    </row>
    <row r="181" spans="1:18" ht="15.75" x14ac:dyDescent="0.25">
      <c r="A181" s="33">
        <v>36</v>
      </c>
      <c r="B181" s="33">
        <v>29</v>
      </c>
      <c r="C181" s="34">
        <v>1</v>
      </c>
      <c r="D181" s="33"/>
      <c r="E181" s="34">
        <v>1</v>
      </c>
      <c r="F181" s="34"/>
      <c r="G181" s="33" t="s">
        <v>3</v>
      </c>
      <c r="H181" s="33">
        <v>65</v>
      </c>
      <c r="I181" s="33">
        <v>0.7</v>
      </c>
      <c r="J181" s="33">
        <v>2</v>
      </c>
      <c r="K181" s="33">
        <v>19</v>
      </c>
      <c r="L181" s="33">
        <v>22</v>
      </c>
      <c r="M181" s="33">
        <v>250</v>
      </c>
      <c r="N181" s="33" t="s">
        <v>6</v>
      </c>
      <c r="O181" s="33" t="s">
        <v>5</v>
      </c>
      <c r="P181" s="37" t="s">
        <v>58</v>
      </c>
      <c r="Q181" s="33">
        <v>7</v>
      </c>
      <c r="R181" s="33"/>
    </row>
    <row r="182" spans="1:18" ht="15.75" x14ac:dyDescent="0.25">
      <c r="A182" s="33">
        <v>37</v>
      </c>
      <c r="B182" s="33">
        <v>25</v>
      </c>
      <c r="C182" s="34">
        <v>0.8</v>
      </c>
      <c r="D182" s="35"/>
      <c r="E182" s="34">
        <v>0.8</v>
      </c>
      <c r="F182" s="36"/>
      <c r="G182" s="33" t="s">
        <v>3</v>
      </c>
      <c r="H182" s="33">
        <v>65</v>
      </c>
      <c r="I182" s="33">
        <v>0.6</v>
      </c>
      <c r="J182" s="33">
        <v>2</v>
      </c>
      <c r="K182" s="33">
        <v>18</v>
      </c>
      <c r="L182" s="33">
        <v>22</v>
      </c>
      <c r="M182" s="33">
        <v>220</v>
      </c>
      <c r="N182" s="33" t="s">
        <v>6</v>
      </c>
      <c r="O182" s="33" t="s">
        <v>5</v>
      </c>
      <c r="P182" s="37" t="s">
        <v>58</v>
      </c>
      <c r="Q182" s="33">
        <v>6</v>
      </c>
      <c r="R182" s="49"/>
    </row>
    <row r="183" spans="1:18" ht="15.75" x14ac:dyDescent="0.25">
      <c r="A183" s="33">
        <v>37</v>
      </c>
      <c r="B183" s="33">
        <v>12</v>
      </c>
      <c r="C183" s="34">
        <v>4.3</v>
      </c>
      <c r="D183" s="35"/>
      <c r="E183" s="34">
        <v>4.3</v>
      </c>
      <c r="F183" s="36"/>
      <c r="G183" s="33" t="s">
        <v>3</v>
      </c>
      <c r="H183" s="33">
        <v>57</v>
      </c>
      <c r="I183" s="33">
        <v>0.7</v>
      </c>
      <c r="J183" s="33">
        <v>1</v>
      </c>
      <c r="K183" s="33">
        <v>20</v>
      </c>
      <c r="L183" s="33">
        <v>24</v>
      </c>
      <c r="M183" s="33">
        <v>280</v>
      </c>
      <c r="N183" s="33" t="s">
        <v>6</v>
      </c>
      <c r="O183" s="33" t="s">
        <v>5</v>
      </c>
      <c r="P183" s="37" t="s">
        <v>58</v>
      </c>
      <c r="Q183" s="33">
        <v>7</v>
      </c>
      <c r="R183" s="33"/>
    </row>
    <row r="184" spans="1:18" ht="15.75" x14ac:dyDescent="0.25">
      <c r="A184" s="33">
        <v>29</v>
      </c>
      <c r="B184" s="33">
        <v>54</v>
      </c>
      <c r="C184" s="34">
        <v>0.6</v>
      </c>
      <c r="D184" s="35"/>
      <c r="E184" s="34">
        <v>0.6</v>
      </c>
      <c r="F184" s="36"/>
      <c r="G184" s="33" t="s">
        <v>3</v>
      </c>
      <c r="H184" s="33">
        <v>42</v>
      </c>
      <c r="I184" s="33">
        <v>0.7</v>
      </c>
      <c r="J184" s="33">
        <v>2</v>
      </c>
      <c r="K184" s="33">
        <v>13</v>
      </c>
      <c r="L184" s="33">
        <v>16</v>
      </c>
      <c r="M184" s="33">
        <v>150</v>
      </c>
      <c r="N184" s="33" t="s">
        <v>6</v>
      </c>
      <c r="O184" s="33" t="s">
        <v>5</v>
      </c>
      <c r="P184" s="37" t="s">
        <v>58</v>
      </c>
      <c r="Q184" s="33">
        <v>6</v>
      </c>
      <c r="R184" s="33"/>
    </row>
    <row r="185" spans="1:18" ht="15.75" x14ac:dyDescent="0.25">
      <c r="A185" s="33">
        <v>27</v>
      </c>
      <c r="B185" s="33">
        <v>14</v>
      </c>
      <c r="C185" s="34">
        <v>7.6</v>
      </c>
      <c r="D185" s="35"/>
      <c r="E185" s="34">
        <v>7.6</v>
      </c>
      <c r="F185" s="36"/>
      <c r="G185" s="33" t="s">
        <v>4</v>
      </c>
      <c r="H185" s="33">
        <v>51</v>
      </c>
      <c r="I185" s="33">
        <v>0.7</v>
      </c>
      <c r="J185" s="33">
        <v>2</v>
      </c>
      <c r="K185" s="33">
        <v>17</v>
      </c>
      <c r="L185" s="33">
        <v>20</v>
      </c>
      <c r="M185" s="33">
        <v>240</v>
      </c>
      <c r="N185" s="33" t="s">
        <v>6</v>
      </c>
      <c r="O185" s="33" t="s">
        <v>5</v>
      </c>
      <c r="P185" s="37" t="s">
        <v>58</v>
      </c>
      <c r="Q185" s="33">
        <v>5</v>
      </c>
      <c r="R185" s="33"/>
    </row>
    <row r="186" spans="1:18" x14ac:dyDescent="0.25">
      <c r="A186" s="159" t="s">
        <v>10</v>
      </c>
      <c r="B186" s="160"/>
      <c r="C186" s="57"/>
      <c r="D186" s="58"/>
      <c r="E186" s="57">
        <f>SUM(E169:E185)</f>
        <v>72.699999999999974</v>
      </c>
      <c r="F186" s="57"/>
      <c r="G186" s="59"/>
      <c r="H186" s="59"/>
      <c r="I186" s="59"/>
      <c r="J186" s="59"/>
      <c r="K186" s="59"/>
      <c r="L186" s="59"/>
      <c r="M186" s="59"/>
      <c r="N186" s="59"/>
      <c r="O186" s="59"/>
      <c r="P186" s="60"/>
      <c r="Q186" s="60"/>
      <c r="R186" s="60"/>
    </row>
    <row r="187" spans="1:18" ht="15.75" x14ac:dyDescent="0.25">
      <c r="A187" s="140" t="s">
        <v>28</v>
      </c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</row>
    <row r="188" spans="1:18" s="7" customFormat="1" x14ac:dyDescent="0.25">
      <c r="A188" s="136" t="s">
        <v>2</v>
      </c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</row>
    <row r="189" spans="1:18" ht="15.75" x14ac:dyDescent="0.25">
      <c r="A189" s="33">
        <v>32</v>
      </c>
      <c r="B189" s="33">
        <v>6</v>
      </c>
      <c r="C189" s="34">
        <v>38.5</v>
      </c>
      <c r="D189" s="35">
        <v>4</v>
      </c>
      <c r="E189" s="34">
        <v>6</v>
      </c>
      <c r="F189" s="36"/>
      <c r="G189" s="33" t="s">
        <v>3</v>
      </c>
      <c r="H189" s="33">
        <v>49</v>
      </c>
      <c r="I189" s="33">
        <v>0.8</v>
      </c>
      <c r="J189" s="33">
        <v>2</v>
      </c>
      <c r="K189" s="33">
        <v>16</v>
      </c>
      <c r="L189" s="33">
        <v>18</v>
      </c>
      <c r="M189" s="33">
        <v>230</v>
      </c>
      <c r="N189" s="33" t="s">
        <v>6</v>
      </c>
      <c r="O189" s="33" t="s">
        <v>5</v>
      </c>
      <c r="P189" s="37" t="s">
        <v>58</v>
      </c>
      <c r="Q189" s="33">
        <v>30</v>
      </c>
      <c r="R189" s="33"/>
    </row>
    <row r="190" spans="1:18" ht="15.75" x14ac:dyDescent="0.25">
      <c r="A190" s="33">
        <v>36</v>
      </c>
      <c r="B190" s="33">
        <v>23</v>
      </c>
      <c r="C190" s="34">
        <v>5.6</v>
      </c>
      <c r="D190" s="35"/>
      <c r="E190" s="34">
        <v>5.6</v>
      </c>
      <c r="F190" s="36"/>
      <c r="G190" s="33" t="s">
        <v>4</v>
      </c>
      <c r="H190" s="33">
        <v>75</v>
      </c>
      <c r="I190" s="33">
        <v>0.6</v>
      </c>
      <c r="J190" s="33">
        <v>3</v>
      </c>
      <c r="K190" s="33">
        <v>16</v>
      </c>
      <c r="L190" s="33">
        <v>26</v>
      </c>
      <c r="M190" s="33">
        <v>160</v>
      </c>
      <c r="N190" s="33" t="s">
        <v>23</v>
      </c>
      <c r="O190" s="33" t="s">
        <v>5</v>
      </c>
      <c r="P190" s="37" t="s">
        <v>58</v>
      </c>
      <c r="Q190" s="33">
        <v>50</v>
      </c>
      <c r="R190" s="33"/>
    </row>
    <row r="191" spans="1:18" ht="15.75" x14ac:dyDescent="0.25">
      <c r="A191" s="33">
        <v>36</v>
      </c>
      <c r="B191" s="33">
        <v>32</v>
      </c>
      <c r="C191" s="34">
        <v>1.9</v>
      </c>
      <c r="D191" s="35"/>
      <c r="E191" s="34">
        <v>1.9</v>
      </c>
      <c r="F191" s="36"/>
      <c r="G191" s="33" t="s">
        <v>3</v>
      </c>
      <c r="H191" s="33">
        <v>42</v>
      </c>
      <c r="I191" s="33">
        <v>0.7</v>
      </c>
      <c r="J191" s="33">
        <v>2</v>
      </c>
      <c r="K191" s="33">
        <v>15</v>
      </c>
      <c r="L191" s="33">
        <v>18</v>
      </c>
      <c r="M191" s="33">
        <v>200</v>
      </c>
      <c r="N191" s="33" t="s">
        <v>23</v>
      </c>
      <c r="O191" s="33" t="s">
        <v>5</v>
      </c>
      <c r="P191" s="37" t="s">
        <v>58</v>
      </c>
      <c r="Q191" s="33">
        <v>15</v>
      </c>
      <c r="R191" s="33"/>
    </row>
    <row r="192" spans="1:18" ht="15.75" x14ac:dyDescent="0.25">
      <c r="A192" s="89">
        <v>16</v>
      </c>
      <c r="B192" s="89">
        <v>10</v>
      </c>
      <c r="C192" s="89">
        <v>1.3</v>
      </c>
      <c r="D192" s="89"/>
      <c r="E192" s="89">
        <v>1.3</v>
      </c>
      <c r="F192" s="89"/>
      <c r="G192" s="89" t="s">
        <v>3</v>
      </c>
      <c r="H192" s="89">
        <v>49</v>
      </c>
      <c r="I192" s="89">
        <v>0.75</v>
      </c>
      <c r="J192" s="89">
        <v>1</v>
      </c>
      <c r="K192" s="89">
        <v>19</v>
      </c>
      <c r="L192" s="89">
        <v>22</v>
      </c>
      <c r="M192" s="89">
        <v>280</v>
      </c>
      <c r="N192" s="89" t="s">
        <v>6</v>
      </c>
      <c r="O192" s="33" t="s">
        <v>5</v>
      </c>
      <c r="P192" s="37" t="s">
        <v>58</v>
      </c>
      <c r="Q192" s="89">
        <v>25</v>
      </c>
      <c r="R192" s="89"/>
    </row>
    <row r="193" spans="1:18" ht="15.75" x14ac:dyDescent="0.25">
      <c r="A193" s="89">
        <v>30</v>
      </c>
      <c r="B193" s="89">
        <v>2</v>
      </c>
      <c r="C193" s="89">
        <v>4.2</v>
      </c>
      <c r="D193" s="89"/>
      <c r="E193" s="89">
        <v>4.2</v>
      </c>
      <c r="F193" s="89"/>
      <c r="G193" s="89" t="s">
        <v>3</v>
      </c>
      <c r="H193" s="89">
        <v>48</v>
      </c>
      <c r="I193" s="89">
        <v>0.7</v>
      </c>
      <c r="J193" s="89">
        <v>2</v>
      </c>
      <c r="K193" s="89">
        <v>16</v>
      </c>
      <c r="L193" s="89">
        <v>20</v>
      </c>
      <c r="M193" s="89">
        <v>200</v>
      </c>
      <c r="N193" s="89" t="s">
        <v>105</v>
      </c>
      <c r="O193" s="33" t="s">
        <v>5</v>
      </c>
      <c r="P193" s="37" t="s">
        <v>58</v>
      </c>
      <c r="Q193" s="89">
        <v>32</v>
      </c>
      <c r="R193" s="89"/>
    </row>
    <row r="194" spans="1:18" ht="15.75" x14ac:dyDescent="0.25">
      <c r="A194" s="166" t="s">
        <v>10</v>
      </c>
      <c r="B194" s="167"/>
      <c r="C194" s="52"/>
      <c r="D194" s="91"/>
      <c r="E194" s="52">
        <f>SUM(E189:E193)</f>
        <v>19</v>
      </c>
      <c r="F194" s="8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s="21" customFormat="1" x14ac:dyDescent="0.25">
      <c r="A195" s="165" t="s">
        <v>11</v>
      </c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</row>
    <row r="196" spans="1:18" s="21" customFormat="1" ht="15.75" x14ac:dyDescent="0.25">
      <c r="A196" s="89">
        <v>29</v>
      </c>
      <c r="B196" s="89">
        <v>17</v>
      </c>
      <c r="C196" s="89">
        <v>16.5</v>
      </c>
      <c r="D196" s="89">
        <v>1</v>
      </c>
      <c r="E196" s="90">
        <v>1</v>
      </c>
      <c r="F196" s="90">
        <v>1</v>
      </c>
      <c r="G196" s="89" t="s">
        <v>106</v>
      </c>
      <c r="H196" s="89">
        <v>65</v>
      </c>
      <c r="I196" s="89">
        <v>0.6</v>
      </c>
      <c r="J196" s="89">
        <v>1</v>
      </c>
      <c r="K196" s="89">
        <v>24</v>
      </c>
      <c r="L196" s="89">
        <v>30</v>
      </c>
      <c r="M196" s="89">
        <v>210</v>
      </c>
      <c r="N196" s="5" t="s">
        <v>6</v>
      </c>
      <c r="O196" s="89" t="s">
        <v>12</v>
      </c>
      <c r="P196" s="89" t="s">
        <v>58</v>
      </c>
      <c r="Q196" s="89">
        <v>100</v>
      </c>
      <c r="R196" s="89"/>
    </row>
    <row r="197" spans="1:18" s="21" customFormat="1" ht="15.75" x14ac:dyDescent="0.25">
      <c r="A197" s="89">
        <v>32</v>
      </c>
      <c r="B197" s="89">
        <v>7</v>
      </c>
      <c r="C197" s="90">
        <v>11</v>
      </c>
      <c r="D197" s="89">
        <v>3</v>
      </c>
      <c r="E197" s="90">
        <v>1</v>
      </c>
      <c r="F197" s="89"/>
      <c r="G197" s="89" t="s">
        <v>3</v>
      </c>
      <c r="H197" s="89">
        <v>49</v>
      </c>
      <c r="I197" s="89">
        <v>0.7</v>
      </c>
      <c r="J197" s="89">
        <v>2</v>
      </c>
      <c r="K197" s="89">
        <v>16</v>
      </c>
      <c r="L197" s="89">
        <v>18</v>
      </c>
      <c r="M197" s="89">
        <v>210</v>
      </c>
      <c r="N197" s="5" t="s">
        <v>6</v>
      </c>
      <c r="O197" s="89" t="s">
        <v>12</v>
      </c>
      <c r="P197" s="89" t="s">
        <v>58</v>
      </c>
      <c r="Q197" s="89">
        <v>40</v>
      </c>
      <c r="R197" s="89"/>
    </row>
    <row r="198" spans="1:18" s="16" customFormat="1" ht="15.75" x14ac:dyDescent="0.25">
      <c r="A198" s="89">
        <v>36</v>
      </c>
      <c r="B198" s="89">
        <v>21</v>
      </c>
      <c r="C198" s="90">
        <v>6.8</v>
      </c>
      <c r="D198" s="89">
        <v>1</v>
      </c>
      <c r="E198" s="90">
        <v>0.4</v>
      </c>
      <c r="F198" s="89"/>
      <c r="G198" s="89" t="s">
        <v>3</v>
      </c>
      <c r="H198" s="89">
        <v>48</v>
      </c>
      <c r="I198" s="89">
        <v>0.7</v>
      </c>
      <c r="J198" s="89">
        <v>2</v>
      </c>
      <c r="K198" s="89">
        <v>17</v>
      </c>
      <c r="L198" s="89">
        <v>20</v>
      </c>
      <c r="M198" s="89">
        <v>250</v>
      </c>
      <c r="N198" s="5" t="s">
        <v>6</v>
      </c>
      <c r="O198" s="89" t="s">
        <v>12</v>
      </c>
      <c r="P198" s="89" t="s">
        <v>58</v>
      </c>
      <c r="Q198" s="89">
        <v>150</v>
      </c>
      <c r="R198" s="89"/>
    </row>
    <row r="199" spans="1:18" s="21" customFormat="1" ht="15.75" x14ac:dyDescent="0.25">
      <c r="A199" s="155" t="s">
        <v>10</v>
      </c>
      <c r="B199" s="156"/>
      <c r="C199" s="39"/>
      <c r="D199" s="55"/>
      <c r="E199" s="39">
        <f>SUM(E196:E198)</f>
        <v>2.4</v>
      </c>
      <c r="F199" s="51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1:18" s="21" customFormat="1" ht="15.75" x14ac:dyDescent="0.25">
      <c r="A200" s="140" t="s">
        <v>5</v>
      </c>
      <c r="B200" s="140"/>
      <c r="C200" s="39"/>
      <c r="D200" s="55"/>
      <c r="E200" s="39">
        <f>E19+E38+E45+E64+E106+E129+E158+E186+E194</f>
        <v>411.59999999999997</v>
      </c>
      <c r="F200" s="39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1:18" s="21" customFormat="1" ht="15.75" x14ac:dyDescent="0.25">
      <c r="A201" s="140" t="s">
        <v>55</v>
      </c>
      <c r="B201" s="140"/>
      <c r="C201" s="39"/>
      <c r="D201" s="55"/>
      <c r="E201" s="39">
        <f>E25+E41+E68+E124+E138+E166+E199</f>
        <v>23.999999999999996</v>
      </c>
      <c r="F201" s="92">
        <f>F25+F41+F68+F124+F138+F166+F199</f>
        <v>6.8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1:18" s="21" customFormat="1" ht="15.75" x14ac:dyDescent="0.25">
      <c r="A202" s="140" t="s">
        <v>54</v>
      </c>
      <c r="B202" s="140"/>
      <c r="C202" s="39"/>
      <c r="D202" s="61"/>
      <c r="E202" s="164">
        <f>E200+E201</f>
        <v>435.59999999999997</v>
      </c>
      <c r="F202" s="164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1:18" s="21" customFormat="1" x14ac:dyDescent="0.25">
      <c r="A203"/>
      <c r="B203"/>
      <c r="C203" s="10"/>
      <c r="D203" s="14"/>
      <c r="E203" s="10"/>
      <c r="F203" s="17"/>
      <c r="G203"/>
      <c r="H203"/>
      <c r="I203"/>
      <c r="J203"/>
      <c r="K203"/>
      <c r="L203"/>
      <c r="M203"/>
      <c r="N203"/>
      <c r="O203"/>
      <c r="P203" s="8"/>
      <c r="Q203"/>
      <c r="R203"/>
    </row>
    <row r="204" spans="1:18" s="21" customFormat="1" x14ac:dyDescent="0.25">
      <c r="A204"/>
      <c r="B204"/>
      <c r="C204" s="10"/>
      <c r="D204" s="14"/>
      <c r="E204" s="10"/>
      <c r="F204" s="17"/>
      <c r="G204"/>
      <c r="H204"/>
      <c r="I204"/>
      <c r="J204"/>
      <c r="K204"/>
      <c r="L204"/>
      <c r="M204"/>
      <c r="N204"/>
      <c r="O204"/>
      <c r="P204" s="8"/>
      <c r="Q204"/>
      <c r="R204"/>
    </row>
    <row r="205" spans="1:18" s="21" customFormat="1" x14ac:dyDescent="0.25">
      <c r="A205"/>
      <c r="B205"/>
      <c r="C205" s="10"/>
      <c r="D205" s="14"/>
      <c r="E205" s="10"/>
      <c r="F205" s="17"/>
      <c r="G205"/>
      <c r="H205"/>
      <c r="I205"/>
      <c r="J205"/>
      <c r="K205"/>
      <c r="L205"/>
      <c r="M205"/>
      <c r="N205"/>
      <c r="O205"/>
      <c r="P205" s="8"/>
      <c r="Q205"/>
      <c r="R205"/>
    </row>
    <row r="206" spans="1:18" s="21" customFormat="1" ht="15.75" x14ac:dyDescent="0.25">
      <c r="A206" s="162"/>
      <c r="B206" s="162"/>
      <c r="C206" s="25"/>
      <c r="D206" s="26"/>
      <c r="E206" s="27"/>
      <c r="F206" s="28"/>
      <c r="G206"/>
      <c r="H206"/>
      <c r="I206"/>
      <c r="J206"/>
      <c r="K206"/>
      <c r="L206"/>
      <c r="M206"/>
      <c r="N206"/>
      <c r="O206"/>
      <c r="P206" s="8"/>
      <c r="Q206"/>
      <c r="R206"/>
    </row>
    <row r="207" spans="1:18" ht="15.75" customHeight="1" x14ac:dyDescent="0.25">
      <c r="A207" s="161" t="s">
        <v>57</v>
      </c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</row>
    <row r="208" spans="1:18" s="21" customFormat="1" ht="15.75" customHeight="1" x14ac:dyDescent="0.25">
      <c r="A208" s="161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</row>
    <row r="209" spans="1:20" ht="15.75" x14ac:dyDescent="0.25">
      <c r="A209" s="162"/>
      <c r="B209" s="162"/>
      <c r="C209" s="25"/>
      <c r="D209" s="26"/>
      <c r="E209" s="163"/>
      <c r="F209" s="163"/>
      <c r="H209" t="s">
        <v>56</v>
      </c>
    </row>
    <row r="210" spans="1:20" s="21" customFormat="1" x14ac:dyDescent="0.25">
      <c r="A210"/>
      <c r="B210"/>
      <c r="C210" s="10"/>
      <c r="D210" s="14"/>
      <c r="E210" s="10"/>
      <c r="F210" s="17"/>
      <c r="G210"/>
      <c r="H210"/>
      <c r="I210"/>
      <c r="J210"/>
      <c r="K210"/>
      <c r="L210"/>
      <c r="M210"/>
      <c r="N210"/>
      <c r="O210"/>
      <c r="P210" s="8"/>
      <c r="Q210"/>
      <c r="R210"/>
    </row>
    <row r="211" spans="1:20" ht="21" x14ac:dyDescent="0.2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1:20" ht="21" x14ac:dyDescent="0.2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5" spans="1:20" s="21" customFormat="1" x14ac:dyDescent="0.25">
      <c r="A215"/>
      <c r="B215"/>
      <c r="C215" s="10"/>
      <c r="D215" s="14"/>
      <c r="E215" s="10"/>
      <c r="F215" s="17"/>
      <c r="G215"/>
      <c r="H215"/>
      <c r="I215"/>
      <c r="J215"/>
      <c r="K215"/>
      <c r="L215"/>
      <c r="M215"/>
      <c r="N215"/>
      <c r="O215"/>
      <c r="P215" s="8"/>
      <c r="Q215"/>
      <c r="R215"/>
    </row>
    <row r="216" spans="1:20" s="21" customFormat="1" ht="15" customHeight="1" x14ac:dyDescent="0.25">
      <c r="A216"/>
      <c r="B216"/>
      <c r="C216" s="10"/>
      <c r="D216" s="14"/>
      <c r="E216" s="10"/>
      <c r="F216" s="17"/>
      <c r="G216"/>
      <c r="H216"/>
      <c r="I216"/>
      <c r="J216"/>
      <c r="K216"/>
      <c r="L216"/>
      <c r="M216"/>
      <c r="N216"/>
      <c r="O216"/>
      <c r="P216" s="8"/>
      <c r="Q216"/>
      <c r="R216"/>
    </row>
    <row r="217" spans="1:20" ht="15" customHeight="1" x14ac:dyDescent="0.25"/>
    <row r="218" spans="1:20" s="7" customFormat="1" x14ac:dyDescent="0.25">
      <c r="A218"/>
      <c r="B218"/>
      <c r="C218" s="10"/>
      <c r="D218" s="14"/>
      <c r="E218" s="10"/>
      <c r="F218" s="17"/>
      <c r="G218"/>
      <c r="H218"/>
      <c r="I218"/>
      <c r="J218"/>
      <c r="K218"/>
      <c r="L218"/>
      <c r="M218"/>
      <c r="N218"/>
      <c r="O218"/>
      <c r="P218" s="8"/>
      <c r="Q218"/>
      <c r="R218"/>
    </row>
    <row r="220" spans="1:20" ht="15.75" x14ac:dyDescent="0.25">
      <c r="T220" s="24"/>
    </row>
    <row r="221" spans="1:20" ht="15.75" x14ac:dyDescent="0.25">
      <c r="T221" s="24"/>
    </row>
    <row r="222" spans="1:20" ht="15.75" x14ac:dyDescent="0.25">
      <c r="T222" s="24"/>
    </row>
    <row r="223" spans="1:20" s="7" customFormat="1" x14ac:dyDescent="0.25">
      <c r="A223"/>
      <c r="B223"/>
      <c r="C223" s="10"/>
      <c r="D223" s="14"/>
      <c r="E223" s="10"/>
      <c r="F223" s="17"/>
      <c r="G223"/>
      <c r="H223"/>
      <c r="I223"/>
      <c r="J223"/>
      <c r="K223"/>
      <c r="L223"/>
      <c r="M223"/>
      <c r="N223"/>
      <c r="O223"/>
      <c r="P223" s="8"/>
      <c r="Q223"/>
      <c r="R223"/>
    </row>
    <row r="224" spans="1:20" ht="15.75" x14ac:dyDescent="0.25">
      <c r="T224" s="24"/>
    </row>
    <row r="239" spans="1:18" s="7" customFormat="1" x14ac:dyDescent="0.25">
      <c r="A239"/>
      <c r="B239"/>
      <c r="C239" s="10"/>
      <c r="D239" s="14"/>
      <c r="E239" s="10"/>
      <c r="F239" s="17"/>
      <c r="G239"/>
      <c r="H239"/>
      <c r="I239"/>
      <c r="J239"/>
      <c r="K239"/>
      <c r="L239"/>
      <c r="M239"/>
      <c r="N239"/>
      <c r="O239"/>
      <c r="P239" s="8"/>
      <c r="Q239"/>
      <c r="R239"/>
    </row>
    <row r="244" spans="1:18" s="18" customFormat="1" x14ac:dyDescent="0.25">
      <c r="A244"/>
      <c r="B244"/>
      <c r="C244" s="10"/>
      <c r="D244" s="14"/>
      <c r="E244" s="10"/>
      <c r="F244" s="17"/>
      <c r="G244"/>
      <c r="H244"/>
      <c r="I244"/>
      <c r="J244"/>
      <c r="K244"/>
      <c r="L244"/>
      <c r="M244"/>
      <c r="N244"/>
      <c r="O244"/>
      <c r="P244" s="8"/>
      <c r="Q244"/>
      <c r="R244"/>
    </row>
    <row r="255" spans="1:18" s="21" customFormat="1" x14ac:dyDescent="0.25">
      <c r="A255"/>
      <c r="B255"/>
      <c r="C255" s="10"/>
      <c r="D255" s="14"/>
      <c r="E255" s="10"/>
      <c r="F255" s="17"/>
      <c r="G255"/>
      <c r="H255"/>
      <c r="I255"/>
      <c r="J255"/>
      <c r="K255"/>
      <c r="L255"/>
      <c r="M255"/>
      <c r="N255"/>
      <c r="O255"/>
      <c r="P255" s="8"/>
      <c r="Q255"/>
      <c r="R255"/>
    </row>
    <row r="256" spans="1:18" s="21" customFormat="1" x14ac:dyDescent="0.25">
      <c r="A256"/>
      <c r="B256"/>
      <c r="C256" s="10"/>
      <c r="D256" s="14"/>
      <c r="E256" s="10"/>
      <c r="F256" s="17"/>
      <c r="G256"/>
      <c r="H256"/>
      <c r="I256"/>
      <c r="J256"/>
      <c r="K256"/>
      <c r="L256"/>
      <c r="M256"/>
      <c r="N256"/>
      <c r="O256"/>
      <c r="P256" s="8"/>
      <c r="Q256"/>
      <c r="R256"/>
    </row>
    <row r="257" spans="1:18" s="21" customFormat="1" x14ac:dyDescent="0.25">
      <c r="A257"/>
      <c r="B257"/>
      <c r="C257" s="10"/>
      <c r="D257" s="14"/>
      <c r="E257" s="10"/>
      <c r="F257" s="17"/>
      <c r="G257"/>
      <c r="H257"/>
      <c r="I257"/>
      <c r="J257"/>
      <c r="K257"/>
      <c r="L257"/>
      <c r="M257"/>
      <c r="N257"/>
      <c r="O257"/>
      <c r="P257" s="8"/>
      <c r="Q257"/>
      <c r="R257"/>
    </row>
    <row r="258" spans="1:18" s="21" customFormat="1" x14ac:dyDescent="0.25">
      <c r="A258"/>
      <c r="B258"/>
      <c r="C258" s="10"/>
      <c r="D258" s="14"/>
      <c r="E258" s="10"/>
      <c r="F258" s="17"/>
      <c r="G258"/>
      <c r="H258"/>
      <c r="I258"/>
      <c r="J258"/>
      <c r="K258"/>
      <c r="L258"/>
      <c r="M258"/>
      <c r="N258"/>
      <c r="O258"/>
      <c r="P258" s="8"/>
      <c r="Q258"/>
      <c r="R258"/>
    </row>
    <row r="259" spans="1:18" s="21" customFormat="1" x14ac:dyDescent="0.25">
      <c r="A259"/>
      <c r="B259"/>
      <c r="C259" s="10"/>
      <c r="D259" s="14"/>
      <c r="E259" s="10"/>
      <c r="F259" s="17"/>
      <c r="G259"/>
      <c r="H259"/>
      <c r="I259"/>
      <c r="J259"/>
      <c r="K259"/>
      <c r="L259"/>
      <c r="M259"/>
      <c r="N259"/>
      <c r="O259"/>
      <c r="P259" s="8"/>
      <c r="Q259"/>
      <c r="R259"/>
    </row>
    <row r="262" spans="1:18" s="21" customFormat="1" x14ac:dyDescent="0.25">
      <c r="A262"/>
      <c r="B262"/>
      <c r="C262" s="10"/>
      <c r="D262" s="14"/>
      <c r="E262" s="10"/>
      <c r="F262" s="17"/>
      <c r="G262"/>
      <c r="H262"/>
      <c r="I262"/>
      <c r="J262"/>
      <c r="K262"/>
      <c r="L262"/>
      <c r="M262"/>
      <c r="N262"/>
      <c r="O262"/>
      <c r="P262" s="8"/>
      <c r="Q262"/>
      <c r="R262"/>
    </row>
    <row r="264" spans="1:18" s="21" customFormat="1" x14ac:dyDescent="0.25">
      <c r="A264"/>
      <c r="B264"/>
      <c r="C264" s="10"/>
      <c r="D264" s="14"/>
      <c r="E264" s="10"/>
      <c r="F264" s="17"/>
      <c r="G264"/>
      <c r="H264"/>
      <c r="I264"/>
      <c r="J264"/>
      <c r="K264"/>
      <c r="L264"/>
      <c r="M264"/>
      <c r="N264"/>
      <c r="O264"/>
      <c r="P264" s="8"/>
      <c r="Q264"/>
      <c r="R264"/>
    </row>
    <row r="265" spans="1:18" s="21" customFormat="1" x14ac:dyDescent="0.25">
      <c r="A265"/>
      <c r="B265"/>
      <c r="C265" s="10"/>
      <c r="D265" s="14"/>
      <c r="E265" s="10"/>
      <c r="F265" s="17"/>
      <c r="G265"/>
      <c r="H265"/>
      <c r="I265"/>
      <c r="J265"/>
      <c r="K265"/>
      <c r="L265"/>
      <c r="M265"/>
      <c r="N265"/>
      <c r="O265"/>
      <c r="P265" s="8"/>
      <c r="Q265"/>
      <c r="R265"/>
    </row>
    <row r="286" spans="1:18" s="21" customFormat="1" x14ac:dyDescent="0.25">
      <c r="A286"/>
      <c r="B286"/>
      <c r="C286" s="10"/>
      <c r="D286" s="14"/>
      <c r="E286" s="10"/>
      <c r="F286" s="17"/>
      <c r="G286"/>
      <c r="H286"/>
      <c r="I286"/>
      <c r="J286"/>
      <c r="K286"/>
      <c r="L286"/>
      <c r="M286"/>
      <c r="N286"/>
      <c r="O286"/>
      <c r="P286" s="8"/>
      <c r="Q286"/>
      <c r="R286"/>
    </row>
    <row r="288" spans="1:18" s="7" customFormat="1" x14ac:dyDescent="0.25">
      <c r="A288"/>
      <c r="B288"/>
      <c r="C288" s="10"/>
      <c r="D288" s="14"/>
      <c r="E288" s="10"/>
      <c r="F288" s="17"/>
      <c r="G288"/>
      <c r="H288"/>
      <c r="I288"/>
      <c r="J288"/>
      <c r="K288"/>
      <c r="L288"/>
      <c r="M288"/>
      <c r="N288"/>
      <c r="O288"/>
      <c r="P288" s="8"/>
      <c r="Q288"/>
      <c r="R288"/>
    </row>
    <row r="294" spans="1:18" s="7" customFormat="1" x14ac:dyDescent="0.25">
      <c r="A294"/>
      <c r="B294"/>
      <c r="C294" s="10"/>
      <c r="D294" s="14"/>
      <c r="E294" s="10"/>
      <c r="F294" s="17"/>
      <c r="G294"/>
      <c r="H294"/>
      <c r="I294"/>
      <c r="J294"/>
      <c r="K294"/>
      <c r="L294"/>
      <c r="M294"/>
      <c r="N294"/>
      <c r="O294"/>
      <c r="P294" s="8"/>
      <c r="Q294"/>
      <c r="R294"/>
    </row>
    <row r="297" spans="1:18" s="21" customFormat="1" x14ac:dyDescent="0.25">
      <c r="A297"/>
      <c r="B297"/>
      <c r="C297" s="10"/>
      <c r="D297" s="14"/>
      <c r="E297" s="10"/>
      <c r="F297" s="17"/>
      <c r="G297"/>
      <c r="H297"/>
      <c r="I297"/>
      <c r="J297"/>
      <c r="K297"/>
      <c r="L297"/>
      <c r="M297"/>
      <c r="N297"/>
      <c r="O297"/>
      <c r="P297" s="8"/>
      <c r="Q297"/>
      <c r="R297"/>
    </row>
    <row r="299" spans="1:18" s="21" customFormat="1" x14ac:dyDescent="0.25">
      <c r="A299"/>
      <c r="B299"/>
      <c r="C299" s="10"/>
      <c r="D299" s="14"/>
      <c r="E299" s="10"/>
      <c r="F299" s="17"/>
      <c r="G299"/>
      <c r="H299"/>
      <c r="I299"/>
      <c r="J299"/>
      <c r="K299"/>
      <c r="L299"/>
      <c r="M299"/>
      <c r="N299"/>
      <c r="O299"/>
      <c r="P299" s="8"/>
      <c r="Q299"/>
      <c r="R299"/>
    </row>
    <row r="300" spans="1:18" s="21" customFormat="1" x14ac:dyDescent="0.25">
      <c r="A300"/>
      <c r="B300"/>
      <c r="C300" s="10"/>
      <c r="D300" s="14"/>
      <c r="E300" s="10"/>
      <c r="F300" s="17"/>
      <c r="G300"/>
      <c r="H300"/>
      <c r="I300"/>
      <c r="J300"/>
      <c r="K300"/>
      <c r="L300"/>
      <c r="M300"/>
      <c r="N300"/>
      <c r="O300"/>
      <c r="P300" s="8"/>
      <c r="Q300"/>
      <c r="R300"/>
    </row>
    <row r="305" spans="1:18" s="7" customFormat="1" x14ac:dyDescent="0.25">
      <c r="A305"/>
      <c r="B305"/>
      <c r="C305" s="10"/>
      <c r="D305" s="14"/>
      <c r="E305" s="10"/>
      <c r="F305" s="17"/>
      <c r="G305"/>
      <c r="H305"/>
      <c r="I305"/>
      <c r="J305"/>
      <c r="K305"/>
      <c r="L305"/>
      <c r="M305"/>
      <c r="N305"/>
      <c r="O305"/>
      <c r="P305" s="8"/>
      <c r="Q305"/>
      <c r="R305"/>
    </row>
    <row r="307" spans="1:18" s="21" customFormat="1" x14ac:dyDescent="0.25">
      <c r="A307"/>
      <c r="B307"/>
      <c r="C307" s="10"/>
      <c r="D307" s="14"/>
      <c r="E307" s="10"/>
      <c r="F307" s="17"/>
      <c r="G307"/>
      <c r="H307"/>
      <c r="I307"/>
      <c r="J307"/>
      <c r="K307"/>
      <c r="L307"/>
      <c r="M307"/>
      <c r="N307"/>
      <c r="O307"/>
      <c r="P307" s="8"/>
      <c r="Q307"/>
      <c r="R307"/>
    </row>
    <row r="308" spans="1:18" s="21" customFormat="1" x14ac:dyDescent="0.25">
      <c r="A308"/>
      <c r="B308"/>
      <c r="C308" s="10"/>
      <c r="D308" s="14"/>
      <c r="E308" s="10"/>
      <c r="F308" s="17"/>
      <c r="G308"/>
      <c r="H308"/>
      <c r="I308"/>
      <c r="J308"/>
      <c r="K308"/>
      <c r="L308"/>
      <c r="M308"/>
      <c r="N308"/>
      <c r="O308"/>
      <c r="P308" s="8"/>
      <c r="Q308"/>
      <c r="R308"/>
    </row>
    <row r="309" spans="1:18" s="21" customFormat="1" x14ac:dyDescent="0.25">
      <c r="A309"/>
      <c r="B309"/>
      <c r="C309" s="10"/>
      <c r="D309" s="14"/>
      <c r="E309" s="10"/>
      <c r="F309" s="17"/>
      <c r="G309"/>
      <c r="H309"/>
      <c r="I309"/>
      <c r="J309"/>
      <c r="K309"/>
      <c r="L309"/>
      <c r="M309"/>
      <c r="N309"/>
      <c r="O309"/>
      <c r="P309" s="8"/>
      <c r="Q309"/>
      <c r="R309"/>
    </row>
    <row r="315" spans="1:18" s="21" customFormat="1" x14ac:dyDescent="0.25">
      <c r="A315"/>
      <c r="B315"/>
      <c r="C315" s="10"/>
      <c r="D315" s="14"/>
      <c r="E315" s="10"/>
      <c r="F315" s="17"/>
      <c r="G315"/>
      <c r="H315"/>
      <c r="I315"/>
      <c r="J315"/>
      <c r="K315"/>
      <c r="L315"/>
      <c r="M315"/>
      <c r="N315"/>
      <c r="O315"/>
      <c r="P315" s="8"/>
      <c r="Q315"/>
      <c r="R315"/>
    </row>
    <row r="316" spans="1:18" s="21" customFormat="1" x14ac:dyDescent="0.25">
      <c r="A316"/>
      <c r="B316"/>
      <c r="C316" s="10"/>
      <c r="D316" s="14"/>
      <c r="E316" s="10"/>
      <c r="F316" s="17"/>
      <c r="G316"/>
      <c r="H316"/>
      <c r="I316"/>
      <c r="J316"/>
      <c r="K316"/>
      <c r="L316"/>
      <c r="M316"/>
      <c r="N316"/>
      <c r="O316"/>
      <c r="P316" s="8"/>
      <c r="Q316"/>
      <c r="R316"/>
    </row>
    <row r="317" spans="1:18" s="21" customFormat="1" x14ac:dyDescent="0.25">
      <c r="A317"/>
      <c r="B317"/>
      <c r="C317" s="10"/>
      <c r="D317" s="14"/>
      <c r="E317" s="10"/>
      <c r="F317" s="17"/>
      <c r="G317"/>
      <c r="H317"/>
      <c r="I317"/>
      <c r="J317"/>
      <c r="K317"/>
      <c r="L317"/>
      <c r="M317"/>
      <c r="N317"/>
      <c r="O317"/>
      <c r="P317" s="8"/>
      <c r="Q317"/>
      <c r="R317"/>
    </row>
    <row r="320" spans="1:18" s="21" customFormat="1" x14ac:dyDescent="0.25">
      <c r="A320"/>
      <c r="B320"/>
      <c r="C320" s="10"/>
      <c r="D320" s="14"/>
      <c r="E320" s="10"/>
      <c r="F320" s="17"/>
      <c r="G320"/>
      <c r="H320"/>
      <c r="I320"/>
      <c r="J320"/>
      <c r="K320"/>
      <c r="L320"/>
      <c r="M320"/>
      <c r="N320"/>
      <c r="O320"/>
      <c r="P320" s="8"/>
      <c r="Q320"/>
      <c r="R320"/>
    </row>
    <row r="322" spans="1:18" s="21" customFormat="1" x14ac:dyDescent="0.25">
      <c r="A322"/>
      <c r="B322"/>
      <c r="C322" s="10"/>
      <c r="D322" s="14"/>
      <c r="E322" s="10"/>
      <c r="F322" s="17"/>
      <c r="G322"/>
      <c r="H322"/>
      <c r="I322"/>
      <c r="J322"/>
      <c r="K322"/>
      <c r="L322"/>
      <c r="M322"/>
      <c r="N322"/>
      <c r="O322"/>
      <c r="P322" s="8"/>
      <c r="Q322"/>
      <c r="R322"/>
    </row>
    <row r="326" spans="1:18" s="21" customFormat="1" x14ac:dyDescent="0.25">
      <c r="A326"/>
      <c r="B326"/>
      <c r="C326" s="10"/>
      <c r="D326" s="14"/>
      <c r="E326" s="10"/>
      <c r="F326" s="17"/>
      <c r="G326"/>
      <c r="H326"/>
      <c r="I326"/>
      <c r="J326"/>
      <c r="K326"/>
      <c r="L326"/>
      <c r="M326"/>
      <c r="N326"/>
      <c r="O326"/>
      <c r="P326" s="8"/>
      <c r="Q326"/>
      <c r="R326"/>
    </row>
    <row r="329" spans="1:18" s="21" customFormat="1" x14ac:dyDescent="0.25">
      <c r="A329"/>
      <c r="B329"/>
      <c r="C329" s="10"/>
      <c r="D329" s="14"/>
      <c r="E329" s="10"/>
      <c r="F329" s="17"/>
      <c r="G329"/>
      <c r="H329"/>
      <c r="I329"/>
      <c r="J329"/>
      <c r="K329"/>
      <c r="L329"/>
      <c r="M329"/>
      <c r="N329"/>
      <c r="O329"/>
      <c r="P329" s="8"/>
      <c r="Q329"/>
      <c r="R329"/>
    </row>
    <row r="335" spans="1:18" s="21" customFormat="1" x14ac:dyDescent="0.25">
      <c r="A335"/>
      <c r="B335"/>
      <c r="C335" s="10"/>
      <c r="D335" s="14"/>
      <c r="E335" s="10"/>
      <c r="F335" s="17"/>
      <c r="G335"/>
      <c r="H335"/>
      <c r="I335"/>
      <c r="J335"/>
      <c r="K335"/>
      <c r="L335"/>
      <c r="M335"/>
      <c r="N335"/>
      <c r="O335"/>
      <c r="P335" s="8"/>
      <c r="Q335"/>
      <c r="R335"/>
    </row>
    <row r="339" spans="1:18" s="21" customFormat="1" x14ac:dyDescent="0.25">
      <c r="A339"/>
      <c r="B339"/>
      <c r="C339" s="10"/>
      <c r="D339" s="14"/>
      <c r="E339" s="10"/>
      <c r="F339" s="17"/>
      <c r="G339"/>
      <c r="H339"/>
      <c r="I339"/>
      <c r="J339"/>
      <c r="K339"/>
      <c r="L339"/>
      <c r="M339"/>
      <c r="N339"/>
      <c r="O339"/>
      <c r="P339" s="8"/>
      <c r="Q339"/>
      <c r="R339"/>
    </row>
    <row r="345" spans="1:18" s="21" customFormat="1" x14ac:dyDescent="0.25">
      <c r="A345"/>
      <c r="B345"/>
      <c r="C345" s="10"/>
      <c r="D345" s="14"/>
      <c r="E345" s="10"/>
      <c r="F345" s="17"/>
      <c r="G345"/>
      <c r="H345"/>
      <c r="I345"/>
      <c r="J345"/>
      <c r="K345"/>
      <c r="L345"/>
      <c r="M345"/>
      <c r="N345"/>
      <c r="O345"/>
      <c r="P345" s="8"/>
      <c r="Q345"/>
      <c r="R345"/>
    </row>
    <row r="448" spans="1:18" s="7" customFormat="1" x14ac:dyDescent="0.25">
      <c r="A448"/>
      <c r="B448"/>
      <c r="C448" s="10"/>
      <c r="D448" s="14"/>
      <c r="E448" s="10"/>
      <c r="F448" s="17"/>
      <c r="G448"/>
      <c r="H448"/>
      <c r="I448"/>
      <c r="J448"/>
      <c r="K448"/>
      <c r="L448"/>
      <c r="M448"/>
      <c r="N448"/>
      <c r="O448"/>
      <c r="P448" s="8"/>
      <c r="Q448"/>
      <c r="R448"/>
    </row>
    <row r="462" spans="1:18" s="7" customFormat="1" x14ac:dyDescent="0.25">
      <c r="A462"/>
      <c r="B462"/>
      <c r="C462" s="10"/>
      <c r="D462" s="14"/>
      <c r="E462" s="10"/>
      <c r="F462" s="17"/>
      <c r="G462"/>
      <c r="H462"/>
      <c r="I462"/>
      <c r="J462"/>
      <c r="K462"/>
      <c r="L462"/>
      <c r="M462"/>
      <c r="N462"/>
      <c r="O462"/>
      <c r="P462" s="8"/>
      <c r="Q462"/>
      <c r="R462"/>
    </row>
    <row r="469" spans="1:18" s="7" customFormat="1" x14ac:dyDescent="0.25">
      <c r="A469"/>
      <c r="B469"/>
      <c r="C469" s="10"/>
      <c r="D469" s="14"/>
      <c r="E469" s="10"/>
      <c r="F469" s="17"/>
      <c r="G469"/>
      <c r="H469"/>
      <c r="I469"/>
      <c r="J469"/>
      <c r="K469"/>
      <c r="L469"/>
      <c r="M469"/>
      <c r="N469"/>
      <c r="O469"/>
      <c r="P469" s="8"/>
      <c r="Q469"/>
      <c r="R469"/>
    </row>
    <row r="470" spans="1:18" s="19" customFormat="1" x14ac:dyDescent="0.25">
      <c r="A470"/>
      <c r="B470"/>
      <c r="C470" s="10"/>
      <c r="D470" s="14"/>
      <c r="E470" s="10"/>
      <c r="F470" s="17"/>
      <c r="G470"/>
      <c r="H470"/>
      <c r="I470"/>
      <c r="J470"/>
      <c r="K470"/>
      <c r="L470"/>
      <c r="M470"/>
      <c r="N470"/>
      <c r="O470"/>
      <c r="P470" s="8"/>
      <c r="Q470"/>
      <c r="R470"/>
    </row>
    <row r="483" spans="1:18" s="7" customFormat="1" x14ac:dyDescent="0.25">
      <c r="A483"/>
      <c r="B483"/>
      <c r="C483" s="10"/>
      <c r="D483" s="14"/>
      <c r="E483" s="10"/>
      <c r="F483" s="17"/>
      <c r="G483"/>
      <c r="H483"/>
      <c r="I483"/>
      <c r="J483"/>
      <c r="K483"/>
      <c r="L483"/>
      <c r="M483"/>
      <c r="N483"/>
      <c r="O483"/>
      <c r="P483" s="8"/>
      <c r="Q483"/>
      <c r="R483"/>
    </row>
    <row r="484" spans="1:18" s="16" customFormat="1" x14ac:dyDescent="0.25">
      <c r="A484"/>
      <c r="B484"/>
      <c r="C484" s="10"/>
      <c r="D484" s="14"/>
      <c r="E484" s="10"/>
      <c r="F484" s="17"/>
      <c r="G484"/>
      <c r="H484"/>
      <c r="I484"/>
      <c r="J484"/>
      <c r="K484"/>
      <c r="L484"/>
      <c r="M484"/>
      <c r="N484"/>
      <c r="O484"/>
      <c r="P484" s="8"/>
      <c r="Q484"/>
      <c r="R484"/>
    </row>
    <row r="495" spans="1:18" s="7" customFormat="1" x14ac:dyDescent="0.25">
      <c r="A495"/>
      <c r="B495"/>
      <c r="C495" s="10"/>
      <c r="D495" s="14"/>
      <c r="E495" s="10"/>
      <c r="F495" s="17"/>
      <c r="G495"/>
      <c r="H495"/>
      <c r="I495"/>
      <c r="J495"/>
      <c r="K495"/>
      <c r="L495"/>
      <c r="M495"/>
      <c r="N495"/>
      <c r="O495"/>
      <c r="P495" s="8"/>
      <c r="Q495"/>
      <c r="R495"/>
    </row>
    <row r="501" spans="1:18" s="20" customFormat="1" x14ac:dyDescent="0.25">
      <c r="A501"/>
      <c r="B501"/>
      <c r="C501" s="10"/>
      <c r="D501" s="14"/>
      <c r="E501" s="10"/>
      <c r="F501" s="17"/>
      <c r="G501"/>
      <c r="H501"/>
      <c r="I501"/>
      <c r="J501"/>
      <c r="K501"/>
      <c r="L501"/>
      <c r="M501"/>
      <c r="N501"/>
      <c r="O501"/>
      <c r="P501" s="8"/>
      <c r="Q501"/>
      <c r="R501"/>
    </row>
    <row r="504" spans="1:18" s="7" customFormat="1" x14ac:dyDescent="0.25">
      <c r="A504"/>
      <c r="B504"/>
      <c r="C504" s="10"/>
      <c r="D504" s="14"/>
      <c r="E504" s="10"/>
      <c r="F504" s="17"/>
      <c r="G504"/>
      <c r="H504"/>
      <c r="I504"/>
      <c r="J504"/>
      <c r="K504"/>
      <c r="L504"/>
      <c r="M504"/>
      <c r="N504"/>
      <c r="O504"/>
      <c r="P504" s="8"/>
      <c r="Q504"/>
      <c r="R504"/>
    </row>
    <row r="522" spans="1:18" s="7" customFormat="1" x14ac:dyDescent="0.25">
      <c r="A522"/>
      <c r="B522"/>
      <c r="C522" s="10"/>
      <c r="D522" s="14"/>
      <c r="E522" s="10"/>
      <c r="F522" s="17"/>
      <c r="G522"/>
      <c r="H522"/>
      <c r="I522"/>
      <c r="J522"/>
      <c r="K522"/>
      <c r="L522"/>
      <c r="M522"/>
      <c r="N522"/>
      <c r="O522"/>
      <c r="P522" s="8"/>
      <c r="Q522"/>
      <c r="R522"/>
    </row>
    <row r="539" spans="1:18" s="7" customFormat="1" x14ac:dyDescent="0.25">
      <c r="A539"/>
      <c r="B539"/>
      <c r="C539" s="10"/>
      <c r="D539" s="14"/>
      <c r="E539" s="10"/>
      <c r="F539" s="17"/>
      <c r="G539"/>
      <c r="H539"/>
      <c r="I539"/>
      <c r="J539"/>
      <c r="K539"/>
      <c r="L539"/>
      <c r="M539"/>
      <c r="N539"/>
      <c r="O539"/>
      <c r="P539" s="8"/>
      <c r="Q539"/>
      <c r="R539"/>
    </row>
    <row r="543" spans="1:18" s="7" customFormat="1" x14ac:dyDescent="0.25">
      <c r="A543"/>
      <c r="B543"/>
      <c r="C543" s="10"/>
      <c r="D543" s="14"/>
      <c r="E543" s="10"/>
      <c r="F543" s="17"/>
      <c r="G543"/>
      <c r="H543"/>
      <c r="I543"/>
      <c r="J543"/>
      <c r="K543"/>
      <c r="L543"/>
      <c r="M543"/>
      <c r="N543"/>
      <c r="O543"/>
      <c r="P543" s="8"/>
      <c r="Q543"/>
      <c r="R543"/>
    </row>
    <row r="550" spans="1:18" s="7" customFormat="1" x14ac:dyDescent="0.25">
      <c r="A550"/>
      <c r="B550"/>
      <c r="C550" s="10"/>
      <c r="D550" s="14"/>
      <c r="E550" s="10"/>
      <c r="F550" s="17"/>
      <c r="G550"/>
      <c r="H550"/>
      <c r="I550"/>
      <c r="J550"/>
      <c r="K550"/>
      <c r="L550"/>
      <c r="M550"/>
      <c r="N550"/>
      <c r="O550"/>
      <c r="P550" s="8"/>
      <c r="Q550"/>
      <c r="R550"/>
    </row>
    <row r="642" spans="1:18" s="15" customFormat="1" ht="15.75" x14ac:dyDescent="0.25">
      <c r="A642"/>
      <c r="B642"/>
      <c r="C642" s="10"/>
      <c r="D642" s="14"/>
      <c r="E642" s="10"/>
      <c r="F642" s="17"/>
      <c r="G642"/>
      <c r="H642"/>
      <c r="I642"/>
      <c r="J642"/>
      <c r="K642"/>
      <c r="L642"/>
      <c r="M642"/>
      <c r="N642"/>
      <c r="O642"/>
      <c r="P642" s="8"/>
      <c r="Q642"/>
      <c r="R642"/>
    </row>
  </sheetData>
  <mergeCells count="81">
    <mergeCell ref="A207:R208"/>
    <mergeCell ref="A209:B209"/>
    <mergeCell ref="E209:F209"/>
    <mergeCell ref="E202:F202"/>
    <mergeCell ref="A70:R70"/>
    <mergeCell ref="A200:B200"/>
    <mergeCell ref="A201:B201"/>
    <mergeCell ref="A188:R188"/>
    <mergeCell ref="A206:B206"/>
    <mergeCell ref="A199:B199"/>
    <mergeCell ref="A195:R195"/>
    <mergeCell ref="A194:B194"/>
    <mergeCell ref="A202:B202"/>
    <mergeCell ref="A168:R168"/>
    <mergeCell ref="A139:R139"/>
    <mergeCell ref="A140:R140"/>
    <mergeCell ref="A126:R126"/>
    <mergeCell ref="A129:B129"/>
    <mergeCell ref="A130:R130"/>
    <mergeCell ref="A138:B138"/>
    <mergeCell ref="A187:R187"/>
    <mergeCell ref="A158:B158"/>
    <mergeCell ref="A159:R159"/>
    <mergeCell ref="A186:B186"/>
    <mergeCell ref="A166:B166"/>
    <mergeCell ref="A167:R167"/>
    <mergeCell ref="A46:R46"/>
    <mergeCell ref="A47:R47"/>
    <mergeCell ref="A64:B64"/>
    <mergeCell ref="A106:B106"/>
    <mergeCell ref="A107:R107"/>
    <mergeCell ref="A124:B124"/>
    <mergeCell ref="A125:R125"/>
    <mergeCell ref="A65:R65"/>
    <mergeCell ref="A68:B68"/>
    <mergeCell ref="A69:R69"/>
    <mergeCell ref="A45:B45"/>
    <mergeCell ref="A41:B41"/>
    <mergeCell ref="A42:R42"/>
    <mergeCell ref="A43:R43"/>
    <mergeCell ref="A19:B19"/>
    <mergeCell ref="A20:R20"/>
    <mergeCell ref="A25:B25"/>
    <mergeCell ref="A26:R26"/>
    <mergeCell ref="A27:R27"/>
    <mergeCell ref="A38:B38"/>
    <mergeCell ref="A39:R39"/>
    <mergeCell ref="A14:R14"/>
    <mergeCell ref="R8:R11"/>
    <mergeCell ref="A13:R13"/>
    <mergeCell ref="A8:A11"/>
    <mergeCell ref="B8:B11"/>
    <mergeCell ref="C8:C11"/>
    <mergeCell ref="D8:D11"/>
    <mergeCell ref="E8:F9"/>
    <mergeCell ref="E10:E11"/>
    <mergeCell ref="F10:F11"/>
    <mergeCell ref="A1:F1"/>
    <mergeCell ref="A2:F2"/>
    <mergeCell ref="A3:F3"/>
    <mergeCell ref="A4:F4"/>
    <mergeCell ref="N8:N11"/>
    <mergeCell ref="J10:J11"/>
    <mergeCell ref="K10:K11"/>
    <mergeCell ref="L10:L11"/>
    <mergeCell ref="A6:R6"/>
    <mergeCell ref="A7:R7"/>
    <mergeCell ref="P1:R1"/>
    <mergeCell ref="P2:R2"/>
    <mergeCell ref="P5:R5"/>
    <mergeCell ref="I10:I11"/>
    <mergeCell ref="O8:O11"/>
    <mergeCell ref="P3:R3"/>
    <mergeCell ref="P4:R4"/>
    <mergeCell ref="A5:F5"/>
    <mergeCell ref="Q8:Q11"/>
    <mergeCell ref="G8:M9"/>
    <mergeCell ref="M10:M11"/>
    <mergeCell ref="P8:P11"/>
    <mergeCell ref="H10:H11"/>
    <mergeCell ref="G10:G11"/>
  </mergeCells>
  <pageMargins left="0.53125" right="0.40335648148148145" top="0.88541666666666663" bottom="0.32465277777777779" header="0.31496062992125984" footer="0.31496062992125984"/>
  <pageSetup paperSize="9" scale="85" orientation="landscape" horizontalDpi="180" verticalDpi="180" r:id="rId1"/>
  <headerFooter>
    <oddHeader xml:space="preserve">&amp;RДодаток 1
до Санітарних правил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Основний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2017-07-31T07:05:05Z</dcterms:modified>
</cp:coreProperties>
</file>