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F77" i="2"/>
  <c r="F69"/>
  <c r="F60"/>
  <c r="F50"/>
  <c r="F41"/>
  <c r="F78" l="1"/>
</calcChain>
</file>

<file path=xl/sharedStrings.xml><?xml version="1.0" encoding="utf-8"?>
<sst xmlns="http://schemas.openxmlformats.org/spreadsheetml/2006/main" count="279" uniqueCount="88">
  <si>
    <t>(найменування посади керівника</t>
  </si>
  <si>
    <t>(найменування посади керівника органу виконавчої влади з</t>
  </si>
  <si>
    <t xml:space="preserve">  державного спеціалізованого  </t>
  </si>
  <si>
    <t>питань лісового господарства</t>
  </si>
  <si>
    <t>лісозахисного підприємства)</t>
  </si>
  <si>
    <t>відповідного територіального органу Держлісагентства)</t>
  </si>
  <si>
    <t>(підпис, ініціали та прізвище)</t>
  </si>
  <si>
    <t>____ ____________ 20___ року</t>
  </si>
  <si>
    <t>ПЕРЕЛІК</t>
  </si>
  <si>
    <t>заходів з поліпшення санітарного стану лісів</t>
  </si>
  <si>
    <t>Рівненська область</t>
  </si>
  <si>
    <t>(Автономна Республіка Крим, область)</t>
  </si>
  <si>
    <t>Лісництво
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</si>
  <si>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</si>
  <si>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</si>
  <si>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</si>
  <si>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</si>
  <si>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
гектарів</t>
  </si>
  <si>
    <t>Коротка таксаційна характеристика відповідно до
матеріалів лісовпорядкування</t>
  </si>
  <si>
    <t>Категорія захисності</t>
  </si>
  <si>
    <t>Вид запланованих
заходів</t>
  </si>
  <si>
    <t>Причина призначення заходів</t>
  </si>
  <si>
    <t>Наявність рослин
та тварин, занесених до
Червоної книги України</t>
  </si>
  <si>
    <t>загальна</t>
  </si>
  <si>
    <t>склад</t>
  </si>
  <si>
    <t>вік, років</t>
  </si>
  <si>
    <t>повнота</t>
  </si>
  <si>
    <t>бонітет</t>
  </si>
  <si>
    <t>середня
висота, метрів</t>
  </si>
  <si>
    <t>Полицьке</t>
  </si>
  <si>
    <t>СРВ</t>
  </si>
  <si>
    <t>Разом</t>
  </si>
  <si>
    <t>1А</t>
  </si>
  <si>
    <t>площа,можлива для експлуатації</t>
  </si>
  <si>
    <t>середній діаметр</t>
  </si>
  <si>
    <t>запас деревостану куб.м. на 1 га</t>
  </si>
  <si>
    <t>(найменування власника лісів, постійного лісокористувача) </t>
  </si>
  <si>
    <t>деревина, що підлягає
вирубуванню,
м3/га</t>
  </si>
  <si>
    <t>ПОГОДЖУЮ</t>
  </si>
  <si>
    <t>Сопачівське</t>
  </si>
  <si>
    <t>Кошин О.В.</t>
  </si>
  <si>
    <t>Перший заступник начальника</t>
  </si>
  <si>
    <t>Рівненського обласногоУЛМГ</t>
  </si>
  <si>
    <t>Рафалівське</t>
  </si>
  <si>
    <t>Всього</t>
  </si>
  <si>
    <t>10Сз</t>
  </si>
  <si>
    <t>10Сзк</t>
  </si>
  <si>
    <t>10Сз+Бп</t>
  </si>
  <si>
    <t>8Сз2Бп</t>
  </si>
  <si>
    <t>9Сз1Бп</t>
  </si>
  <si>
    <t>Любахівське</t>
  </si>
  <si>
    <t>8Сз1Дз1Бп</t>
  </si>
  <si>
    <t xml:space="preserve">Директор </t>
  </si>
  <si>
    <t>ДСЛП"Рівнелісозахист"</t>
  </si>
  <si>
    <t>В.Я.Романюк</t>
  </si>
  <si>
    <t>Директор ДП"Рафалівське ЛГ"</t>
  </si>
  <si>
    <t>М.С.Гура</t>
  </si>
  <si>
    <t>КВШ, Пониження РГВ</t>
  </si>
  <si>
    <t>лісовпорядкуванням не виявлено</t>
  </si>
  <si>
    <t xml:space="preserve">Примітка:Пониження РГВ - пониження рівня грунтових вод, КВШ - комплекс вторинних шкідників, по СРВ - орієнтовний запас деревини, що підлягає вирубуванню вказаний окомірно, без проведених відводів. </t>
  </si>
  <si>
    <t>Коренева губка,КВШ</t>
  </si>
  <si>
    <t>10Сзк+Бп</t>
  </si>
  <si>
    <t>10Сз+Бп+Влч</t>
  </si>
  <si>
    <t>5Бп4Влч1Ос+Сз+Дз</t>
  </si>
  <si>
    <t>5Сз4Бп+Влч+Ос</t>
  </si>
  <si>
    <t>6Сз2Бп1Влч1Ос+Дз</t>
  </si>
  <si>
    <t>5Сз5Бп+Влч+Ос</t>
  </si>
  <si>
    <t>10Сз+1Бп</t>
  </si>
  <si>
    <t>5Сз3Бп2Влч</t>
  </si>
  <si>
    <t>8Б1Ос1Влч+Дз+Г</t>
  </si>
  <si>
    <t>8Бп1Ос1Влч</t>
  </si>
  <si>
    <t>10Сз+Ос</t>
  </si>
  <si>
    <t>9Сз1Бп+Сб</t>
  </si>
  <si>
    <t>Мульчицьке</t>
  </si>
  <si>
    <t>6Сз(73)4Сз(63)</t>
  </si>
  <si>
    <t>6Сз3Влч1Бп</t>
  </si>
  <si>
    <t>1Б</t>
  </si>
  <si>
    <t>6Дз4Сз</t>
  </si>
  <si>
    <t>9Сз1Дз+Бп</t>
  </si>
  <si>
    <t>10Сз+Бп+Дз</t>
  </si>
  <si>
    <t>ДП "Рафалівське лісове господарство" на 2019 р.</t>
  </si>
  <si>
    <t>Березова губка, осиковий трутовик, бурелом, КВШ, пониження РГВ</t>
  </si>
  <si>
    <t>КВШ, Пониження РГВ, березова губка, бурелом</t>
  </si>
  <si>
    <t>4Сз(43)3Сз(68)1Влч2Бп</t>
  </si>
  <si>
    <t>Березова губка, осиковий трутовик, бурелом</t>
  </si>
  <si>
    <t>КВШ, Пониження РГВ, Бурелом</t>
  </si>
  <si>
    <t>Вітровал</t>
  </si>
  <si>
    <t>КВШ, Пониження РГВ (всих.Сз)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</si>
</sst>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3" borderId="0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textRotation="90"/>
      <protection locked="0"/>
    </xf>
    <xf numFmtId="0" fontId="5" fillId="0" borderId="10" xfId="0" quotePrefix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top"/>
      <protection locked="0"/>
    </xf>
    <xf numFmtId="0" fontId="5" fillId="0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/>
    </xf>
    <xf numFmtId="0" fontId="0" fillId="3" borderId="0" xfId="0" applyFill="1"/>
    <xf numFmtId="0" fontId="3" fillId="0" borderId="10" xfId="0" applyFont="1" applyBorder="1"/>
    <xf numFmtId="0" fontId="3" fillId="0" borderId="14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Border="1"/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1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16" xfId="0" applyNumberFormat="1" applyFont="1" applyBorder="1" applyAlignment="1" applyProtection="1">
      <alignment horizontal="center" vertical="center" textRotation="90" wrapText="1"/>
      <protection locked="0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0" fillId="3" borderId="0" xfId="0" applyFill="1" applyAlignment="1">
      <alignment horizontal="center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textRotation="90" wrapText="1"/>
      <protection locked="0"/>
    </xf>
    <xf numFmtId="49" fontId="5" fillId="0" borderId="10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right" wrapText="1"/>
      <protection locked="0"/>
    </xf>
    <xf numFmtId="0" fontId="5" fillId="0" borderId="10" xfId="0" quotePrefix="1" applyFont="1" applyBorder="1" applyAlignment="1" applyProtection="1">
      <alignment horizontal="center" vertical="center" textRotation="90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11" fillId="3" borderId="2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right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left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topLeftCell="A52" workbookViewId="0">
      <selection activeCell="I60" sqref="I60"/>
    </sheetView>
  </sheetViews>
  <sheetFormatPr defaultRowHeight="15"/>
  <cols>
    <col min="1" max="1" width="11" customWidth="1"/>
    <col min="2" max="3" width="5" customWidth="1"/>
    <col min="4" max="4" width="7.42578125" customWidth="1"/>
    <col min="5" max="5" width="4.85546875" customWidth="1"/>
    <col min="6" max="6" width="6" customWidth="1"/>
    <col min="7" max="7" width="3.42578125" customWidth="1"/>
    <col min="8" max="8" width="19" customWidth="1"/>
    <col min="9" max="9" width="5.42578125" customWidth="1"/>
    <col min="10" max="10" width="5.85546875" customWidth="1"/>
    <col min="11" max="11" width="5.7109375" customWidth="1"/>
    <col min="12" max="12" width="6.140625" customWidth="1"/>
    <col min="13" max="13" width="5.140625" customWidth="1"/>
    <col min="14" max="14" width="7.140625" customWidth="1"/>
    <col min="15" max="15" width="5.28515625" customWidth="1"/>
    <col min="16" max="16" width="6.140625" customWidth="1"/>
    <col min="17" max="17" width="18.85546875" customWidth="1"/>
    <col min="18" max="18" width="7" customWidth="1"/>
    <col min="19" max="19" width="8.140625" customWidth="1"/>
  </cols>
  <sheetData>
    <row r="1" spans="1:19">
      <c r="A1" s="44" t="s">
        <v>38</v>
      </c>
      <c r="B1" s="44"/>
      <c r="C1" s="44"/>
      <c r="D1" s="44"/>
      <c r="E1" s="44"/>
      <c r="F1" s="44"/>
      <c r="G1" s="21"/>
      <c r="H1" s="21"/>
      <c r="I1" s="21"/>
      <c r="J1" s="21"/>
      <c r="K1" s="21"/>
      <c r="L1" s="21"/>
      <c r="M1" s="21"/>
      <c r="N1" s="21"/>
      <c r="O1" s="21"/>
      <c r="P1" s="44" t="s">
        <v>38</v>
      </c>
      <c r="Q1" s="44"/>
      <c r="R1" s="44"/>
      <c r="S1" s="44"/>
    </row>
    <row r="2" spans="1:19">
      <c r="A2" s="75" t="s">
        <v>52</v>
      </c>
      <c r="B2" s="75"/>
      <c r="C2" s="75"/>
      <c r="D2" s="75"/>
      <c r="E2" s="75"/>
      <c r="F2" s="75"/>
      <c r="G2" s="1"/>
      <c r="H2" s="76"/>
      <c r="I2" s="76"/>
      <c r="J2" s="76"/>
      <c r="K2" s="76"/>
      <c r="L2" s="76"/>
      <c r="M2" s="76"/>
      <c r="N2" s="76"/>
      <c r="O2" s="1"/>
      <c r="P2" s="75" t="s">
        <v>41</v>
      </c>
      <c r="Q2" s="75"/>
      <c r="R2" s="75"/>
      <c r="S2" s="75"/>
    </row>
    <row r="3" spans="1:19">
      <c r="A3" s="66" t="s">
        <v>0</v>
      </c>
      <c r="B3" s="66"/>
      <c r="C3" s="66"/>
      <c r="D3" s="66"/>
      <c r="E3" s="66"/>
      <c r="F3" s="66"/>
      <c r="G3" s="2"/>
      <c r="H3" s="67"/>
      <c r="I3" s="67"/>
      <c r="J3" s="67"/>
      <c r="K3" s="67"/>
      <c r="L3" s="67"/>
      <c r="M3" s="67"/>
      <c r="N3" s="67"/>
      <c r="O3" s="2"/>
      <c r="P3" s="68" t="s">
        <v>1</v>
      </c>
      <c r="Q3" s="68"/>
      <c r="R3" s="68"/>
      <c r="S3" s="68"/>
    </row>
    <row r="4" spans="1:19">
      <c r="A4" s="64" t="s">
        <v>53</v>
      </c>
      <c r="B4" s="73"/>
      <c r="C4" s="73"/>
      <c r="D4" s="73"/>
      <c r="E4" s="73"/>
      <c r="F4" s="73"/>
      <c r="G4" s="2"/>
      <c r="H4" s="65"/>
      <c r="I4" s="65"/>
      <c r="J4" s="65"/>
      <c r="K4" s="65"/>
      <c r="L4" s="65"/>
      <c r="M4" s="65"/>
      <c r="N4" s="65"/>
      <c r="O4" s="2"/>
      <c r="P4" s="64" t="s">
        <v>42</v>
      </c>
      <c r="Q4" s="64"/>
      <c r="R4" s="64"/>
      <c r="S4" s="64"/>
    </row>
    <row r="5" spans="1:19">
      <c r="A5" s="66" t="s">
        <v>2</v>
      </c>
      <c r="B5" s="66"/>
      <c r="C5" s="66"/>
      <c r="D5" s="66"/>
      <c r="E5" s="66"/>
      <c r="F5" s="66"/>
      <c r="G5" s="2"/>
      <c r="H5" s="67"/>
      <c r="I5" s="67"/>
      <c r="J5" s="67"/>
      <c r="K5" s="67"/>
      <c r="L5" s="67"/>
      <c r="M5" s="67"/>
      <c r="N5" s="67"/>
      <c r="O5" s="2"/>
      <c r="P5" s="68" t="s">
        <v>3</v>
      </c>
      <c r="Q5" s="68"/>
      <c r="R5" s="68"/>
      <c r="S5" s="68"/>
    </row>
    <row r="6" spans="1:19">
      <c r="A6" s="77"/>
      <c r="B6" s="77"/>
      <c r="C6" s="77"/>
      <c r="D6" s="77"/>
      <c r="E6" s="77"/>
      <c r="F6" s="77"/>
      <c r="G6" s="2"/>
      <c r="H6" s="65"/>
      <c r="I6" s="65"/>
      <c r="J6" s="65"/>
      <c r="K6" s="65"/>
      <c r="L6" s="65"/>
      <c r="M6" s="65"/>
      <c r="N6" s="65"/>
      <c r="O6" s="2"/>
      <c r="P6" s="73"/>
      <c r="Q6" s="73"/>
      <c r="R6" s="73"/>
      <c r="S6" s="73"/>
    </row>
    <row r="7" spans="1:19">
      <c r="A7" s="66" t="s">
        <v>4</v>
      </c>
      <c r="B7" s="66"/>
      <c r="C7" s="66"/>
      <c r="D7" s="66"/>
      <c r="E7" s="66"/>
      <c r="F7" s="66"/>
      <c r="G7" s="2"/>
      <c r="H7" s="67"/>
      <c r="I7" s="67"/>
      <c r="J7" s="67"/>
      <c r="K7" s="67"/>
      <c r="L7" s="67"/>
      <c r="M7" s="67"/>
      <c r="N7" s="67"/>
      <c r="O7" s="2"/>
      <c r="P7" s="68" t="s">
        <v>5</v>
      </c>
      <c r="Q7" s="68"/>
      <c r="R7" s="68"/>
      <c r="S7" s="68"/>
    </row>
    <row r="8" spans="1:19">
      <c r="A8" s="64" t="s">
        <v>40</v>
      </c>
      <c r="B8" s="64"/>
      <c r="C8" s="64"/>
      <c r="D8" s="64"/>
      <c r="E8" s="64"/>
      <c r="F8" s="64"/>
      <c r="G8" s="2"/>
      <c r="H8" s="65"/>
      <c r="I8" s="65"/>
      <c r="J8" s="65"/>
      <c r="K8" s="65"/>
      <c r="L8" s="65"/>
      <c r="M8" s="65"/>
      <c r="N8" s="65"/>
      <c r="O8" s="2"/>
      <c r="P8" s="64" t="s">
        <v>54</v>
      </c>
      <c r="Q8" s="64"/>
      <c r="R8" s="64"/>
      <c r="S8" s="64"/>
    </row>
    <row r="9" spans="1:19">
      <c r="A9" s="66" t="s">
        <v>6</v>
      </c>
      <c r="B9" s="66"/>
      <c r="C9" s="66"/>
      <c r="D9" s="66"/>
      <c r="E9" s="66"/>
      <c r="F9" s="66"/>
      <c r="G9" s="2"/>
      <c r="H9" s="67"/>
      <c r="I9" s="67"/>
      <c r="J9" s="67"/>
      <c r="K9" s="67"/>
      <c r="L9" s="67"/>
      <c r="M9" s="67"/>
      <c r="N9" s="67"/>
      <c r="O9" s="2"/>
      <c r="P9" s="68" t="s">
        <v>6</v>
      </c>
      <c r="Q9" s="68"/>
      <c r="R9" s="68"/>
      <c r="S9" s="68"/>
    </row>
    <row r="10" spans="1:19">
      <c r="A10" s="62" t="s">
        <v>7</v>
      </c>
      <c r="B10" s="62"/>
      <c r="C10" s="62"/>
      <c r="D10" s="62"/>
      <c r="E10" s="62"/>
      <c r="F10" s="62"/>
      <c r="G10" s="2"/>
      <c r="H10" s="69"/>
      <c r="I10" s="69"/>
      <c r="J10" s="69"/>
      <c r="K10" s="69"/>
      <c r="L10" s="69"/>
      <c r="M10" s="69"/>
      <c r="N10" s="69"/>
      <c r="O10" s="2"/>
      <c r="P10" s="62" t="s">
        <v>7</v>
      </c>
      <c r="Q10" s="62"/>
      <c r="R10" s="62"/>
      <c r="S10" s="62"/>
    </row>
    <row r="11" spans="1:19" ht="18.75">
      <c r="A11" s="72" t="s">
        <v>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ht="15.75">
      <c r="A12" s="71" t="s">
        <v>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19" ht="15.75">
      <c r="A13" s="3"/>
      <c r="B13" s="70" t="s">
        <v>80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3"/>
    </row>
    <row r="14" spans="1:19">
      <c r="A14" s="49" t="s">
        <v>36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/>
    </row>
    <row r="15" spans="1:19" ht="16.5">
      <c r="A15" s="4"/>
      <c r="B15" s="52" t="s">
        <v>10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4"/>
    </row>
    <row r="16" spans="1:19">
      <c r="A16" s="53" t="s">
        <v>11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ht="10.5" customHeight="1" thickBot="1">
      <c r="A17" s="5"/>
      <c r="B17" s="5"/>
      <c r="C17" s="6"/>
      <c r="D17" s="5"/>
      <c r="E17" s="5"/>
      <c r="F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38.25" customHeight="1">
      <c r="A18" s="55" t="s">
        <v>12</v>
      </c>
      <c r="B18" s="45" t="s">
        <v>13</v>
      </c>
      <c r="C18" s="57" t="s">
        <v>14</v>
      </c>
      <c r="D18" s="45" t="s">
        <v>15</v>
      </c>
      <c r="E18" s="45" t="s">
        <v>16</v>
      </c>
      <c r="F18" s="59" t="s">
        <v>17</v>
      </c>
      <c r="G18" s="60"/>
      <c r="H18" s="61" t="s">
        <v>18</v>
      </c>
      <c r="I18" s="61"/>
      <c r="J18" s="61"/>
      <c r="K18" s="61"/>
      <c r="L18" s="61"/>
      <c r="M18" s="61"/>
      <c r="N18" s="61"/>
      <c r="O18" s="45" t="s">
        <v>19</v>
      </c>
      <c r="P18" s="45" t="s">
        <v>20</v>
      </c>
      <c r="Q18" s="45" t="s">
        <v>21</v>
      </c>
      <c r="R18" s="45" t="s">
        <v>37</v>
      </c>
      <c r="S18" s="47" t="s">
        <v>22</v>
      </c>
    </row>
    <row r="19" spans="1:19" ht="71.25" customHeight="1">
      <c r="A19" s="56"/>
      <c r="B19" s="46"/>
      <c r="C19" s="58"/>
      <c r="D19" s="46"/>
      <c r="E19" s="46"/>
      <c r="F19" s="7" t="s">
        <v>23</v>
      </c>
      <c r="G19" s="13" t="s">
        <v>33</v>
      </c>
      <c r="H19" s="8" t="s">
        <v>24</v>
      </c>
      <c r="I19" s="8" t="s">
        <v>25</v>
      </c>
      <c r="J19" s="9" t="s">
        <v>26</v>
      </c>
      <c r="K19" s="9" t="s">
        <v>27</v>
      </c>
      <c r="L19" s="9" t="s">
        <v>28</v>
      </c>
      <c r="M19" s="9" t="s">
        <v>34</v>
      </c>
      <c r="N19" s="8" t="s">
        <v>35</v>
      </c>
      <c r="O19" s="46"/>
      <c r="P19" s="63"/>
      <c r="Q19" s="46"/>
      <c r="R19" s="46"/>
      <c r="S19" s="48"/>
    </row>
    <row r="20" spans="1:19">
      <c r="A20" s="10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1">
        <v>15</v>
      </c>
      <c r="P20" s="11">
        <v>16</v>
      </c>
      <c r="Q20" s="11">
        <v>17</v>
      </c>
      <c r="R20" s="11">
        <v>18</v>
      </c>
      <c r="S20" s="12">
        <v>19</v>
      </c>
    </row>
    <row r="21" spans="1:19">
      <c r="A21" s="14" t="s">
        <v>29</v>
      </c>
      <c r="B21" s="14">
        <v>16</v>
      </c>
      <c r="C21" s="14">
        <v>9</v>
      </c>
      <c r="D21" s="14">
        <v>10.7</v>
      </c>
      <c r="E21" s="14">
        <v>1</v>
      </c>
      <c r="F21" s="14">
        <v>3</v>
      </c>
      <c r="G21" s="14"/>
      <c r="H21" s="14" t="s">
        <v>46</v>
      </c>
      <c r="I21" s="15">
        <v>54</v>
      </c>
      <c r="J21" s="14">
        <v>0.62</v>
      </c>
      <c r="K21" s="14">
        <v>1</v>
      </c>
      <c r="L21" s="14">
        <v>20</v>
      </c>
      <c r="M21" s="14">
        <v>24</v>
      </c>
      <c r="N21" s="14">
        <v>242</v>
      </c>
      <c r="O21" s="14">
        <v>4</v>
      </c>
      <c r="P21" s="14" t="s">
        <v>30</v>
      </c>
      <c r="Q21" s="27" t="s">
        <v>60</v>
      </c>
      <c r="R21" s="14">
        <v>15</v>
      </c>
      <c r="S21" s="38" t="s">
        <v>58</v>
      </c>
    </row>
    <row r="22" spans="1:19">
      <c r="A22" s="14" t="s">
        <v>29</v>
      </c>
      <c r="B22" s="14">
        <v>18</v>
      </c>
      <c r="C22" s="14">
        <v>14</v>
      </c>
      <c r="D22" s="14">
        <v>0.6</v>
      </c>
      <c r="E22" s="14"/>
      <c r="F22" s="14">
        <v>0.6</v>
      </c>
      <c r="G22" s="14"/>
      <c r="H22" s="14" t="s">
        <v>47</v>
      </c>
      <c r="I22" s="15">
        <v>50</v>
      </c>
      <c r="J22" s="14">
        <v>0.67</v>
      </c>
      <c r="K22" s="14">
        <v>2</v>
      </c>
      <c r="L22" s="14">
        <v>16</v>
      </c>
      <c r="M22" s="14">
        <v>20</v>
      </c>
      <c r="N22" s="14">
        <v>194</v>
      </c>
      <c r="O22" s="14">
        <v>3</v>
      </c>
      <c r="P22" s="14" t="s">
        <v>30</v>
      </c>
      <c r="Q22" s="27" t="s">
        <v>57</v>
      </c>
      <c r="R22" s="14">
        <v>10</v>
      </c>
      <c r="S22" s="39"/>
    </row>
    <row r="23" spans="1:19">
      <c r="A23" s="14" t="s">
        <v>29</v>
      </c>
      <c r="B23" s="16">
        <v>18</v>
      </c>
      <c r="C23" s="16">
        <v>11</v>
      </c>
      <c r="D23" s="16">
        <v>1.4</v>
      </c>
      <c r="E23" s="16"/>
      <c r="F23" s="16">
        <v>1.4</v>
      </c>
      <c r="G23" s="16"/>
      <c r="H23" s="16" t="s">
        <v>47</v>
      </c>
      <c r="I23" s="17">
        <v>54</v>
      </c>
      <c r="J23" s="16">
        <v>0.86</v>
      </c>
      <c r="K23" s="16">
        <v>1</v>
      </c>
      <c r="L23" s="16">
        <v>20</v>
      </c>
      <c r="M23" s="16">
        <v>24</v>
      </c>
      <c r="N23" s="16">
        <v>353</v>
      </c>
      <c r="O23" s="16">
        <v>4</v>
      </c>
      <c r="P23" s="14" t="s">
        <v>30</v>
      </c>
      <c r="Q23" s="27" t="s">
        <v>57</v>
      </c>
      <c r="R23" s="16">
        <v>10</v>
      </c>
      <c r="S23" s="39"/>
    </row>
    <row r="24" spans="1:19">
      <c r="A24" s="14" t="s">
        <v>29</v>
      </c>
      <c r="B24" s="18">
        <v>17</v>
      </c>
      <c r="C24" s="18">
        <v>16</v>
      </c>
      <c r="D24" s="18">
        <v>0.7</v>
      </c>
      <c r="E24" s="18"/>
      <c r="F24" s="18">
        <v>0.7</v>
      </c>
      <c r="G24" s="18"/>
      <c r="H24" s="18" t="s">
        <v>61</v>
      </c>
      <c r="I24" s="19">
        <v>54</v>
      </c>
      <c r="J24" s="18">
        <v>0.74</v>
      </c>
      <c r="K24" s="18">
        <v>1</v>
      </c>
      <c r="L24" s="18">
        <v>19</v>
      </c>
      <c r="M24" s="18">
        <v>22</v>
      </c>
      <c r="N24" s="18">
        <v>278</v>
      </c>
      <c r="O24" s="18">
        <v>4</v>
      </c>
      <c r="P24" s="14" t="s">
        <v>30</v>
      </c>
      <c r="Q24" s="27" t="s">
        <v>60</v>
      </c>
      <c r="R24" s="18">
        <v>10</v>
      </c>
      <c r="S24" s="39"/>
    </row>
    <row r="25" spans="1:19">
      <c r="A25" s="14" t="s">
        <v>29</v>
      </c>
      <c r="B25" s="16">
        <v>17</v>
      </c>
      <c r="C25" s="16">
        <v>20</v>
      </c>
      <c r="D25" s="16">
        <v>2.2999999999999998</v>
      </c>
      <c r="E25" s="16"/>
      <c r="F25" s="16">
        <v>2.2999999999999998</v>
      </c>
      <c r="G25" s="16"/>
      <c r="H25" s="16" t="s">
        <v>62</v>
      </c>
      <c r="I25" s="17">
        <v>63</v>
      </c>
      <c r="J25" s="16">
        <v>0.8</v>
      </c>
      <c r="K25" s="16">
        <v>1</v>
      </c>
      <c r="L25" s="16">
        <v>21</v>
      </c>
      <c r="M25" s="16">
        <v>26</v>
      </c>
      <c r="N25" s="16">
        <v>349</v>
      </c>
      <c r="O25" s="16">
        <v>4</v>
      </c>
      <c r="P25" s="14" t="s">
        <v>30</v>
      </c>
      <c r="Q25" s="27" t="s">
        <v>57</v>
      </c>
      <c r="R25" s="16">
        <v>15</v>
      </c>
      <c r="S25" s="39"/>
    </row>
    <row r="26" spans="1:19">
      <c r="A26" s="14" t="s">
        <v>29</v>
      </c>
      <c r="B26" s="16">
        <v>17</v>
      </c>
      <c r="C26" s="16">
        <v>18</v>
      </c>
      <c r="D26" s="16">
        <v>5.9</v>
      </c>
      <c r="E26" s="16"/>
      <c r="F26" s="16">
        <v>5.9</v>
      </c>
      <c r="G26" s="16"/>
      <c r="H26" s="16" t="s">
        <v>62</v>
      </c>
      <c r="I26" s="17">
        <v>63</v>
      </c>
      <c r="J26" s="16">
        <v>0.81</v>
      </c>
      <c r="K26" s="16">
        <v>2</v>
      </c>
      <c r="L26" s="16">
        <v>18</v>
      </c>
      <c r="M26" s="16">
        <v>22</v>
      </c>
      <c r="N26" s="16">
        <v>277</v>
      </c>
      <c r="O26" s="16">
        <v>4</v>
      </c>
      <c r="P26" s="14" t="s">
        <v>30</v>
      </c>
      <c r="Q26" s="27" t="s">
        <v>57</v>
      </c>
      <c r="R26" s="16">
        <v>15</v>
      </c>
      <c r="S26" s="39"/>
    </row>
    <row r="27" spans="1:19">
      <c r="A27" s="14" t="s">
        <v>29</v>
      </c>
      <c r="B27" s="20">
        <v>17</v>
      </c>
      <c r="C27" s="20">
        <v>21</v>
      </c>
      <c r="D27" s="20">
        <v>0.7</v>
      </c>
      <c r="E27" s="20"/>
      <c r="F27" s="20">
        <v>0.7</v>
      </c>
      <c r="G27" s="20"/>
      <c r="H27" s="20" t="s">
        <v>62</v>
      </c>
      <c r="I27" s="20">
        <v>50</v>
      </c>
      <c r="J27" s="20">
        <v>0.82</v>
      </c>
      <c r="K27" s="20">
        <v>2</v>
      </c>
      <c r="L27" s="20">
        <v>17</v>
      </c>
      <c r="M27" s="20">
        <v>20</v>
      </c>
      <c r="N27" s="20">
        <v>266</v>
      </c>
      <c r="O27" s="20">
        <v>4</v>
      </c>
      <c r="P27" s="14" t="s">
        <v>30</v>
      </c>
      <c r="Q27" s="27" t="s">
        <v>57</v>
      </c>
      <c r="R27" s="20">
        <v>10</v>
      </c>
      <c r="S27" s="39"/>
    </row>
    <row r="28" spans="1:19">
      <c r="A28" s="14" t="s">
        <v>29</v>
      </c>
      <c r="B28" s="20">
        <v>17</v>
      </c>
      <c r="C28" s="20">
        <v>17</v>
      </c>
      <c r="D28" s="20">
        <v>3.1</v>
      </c>
      <c r="E28" s="22"/>
      <c r="F28" s="20">
        <v>3.1</v>
      </c>
      <c r="G28" s="20"/>
      <c r="H28" s="20" t="s">
        <v>47</v>
      </c>
      <c r="I28" s="20">
        <v>50</v>
      </c>
      <c r="J28" s="20">
        <v>0.56000000000000005</v>
      </c>
      <c r="K28" s="20">
        <v>2</v>
      </c>
      <c r="L28" s="20">
        <v>15</v>
      </c>
      <c r="M28" s="20">
        <v>20</v>
      </c>
      <c r="N28" s="20">
        <v>146</v>
      </c>
      <c r="O28" s="20">
        <v>4</v>
      </c>
      <c r="P28" s="14" t="s">
        <v>30</v>
      </c>
      <c r="Q28" s="27" t="s">
        <v>57</v>
      </c>
      <c r="R28" s="20">
        <v>10</v>
      </c>
      <c r="S28" s="39"/>
    </row>
    <row r="29" spans="1:19" ht="51.75" customHeight="1">
      <c r="A29" s="29" t="s">
        <v>29</v>
      </c>
      <c r="B29" s="27">
        <v>94</v>
      </c>
      <c r="C29" s="27">
        <v>1</v>
      </c>
      <c r="D29" s="27">
        <v>4.5</v>
      </c>
      <c r="E29" s="27"/>
      <c r="F29" s="27">
        <v>4.5</v>
      </c>
      <c r="G29" s="27"/>
      <c r="H29" s="27" t="s">
        <v>63</v>
      </c>
      <c r="I29" s="27">
        <v>63</v>
      </c>
      <c r="J29" s="27">
        <v>0.72</v>
      </c>
      <c r="K29" s="27">
        <v>1</v>
      </c>
      <c r="L29" s="27">
        <v>23</v>
      </c>
      <c r="M29" s="27">
        <v>32</v>
      </c>
      <c r="N29" s="27">
        <v>242</v>
      </c>
      <c r="O29" s="27">
        <v>4</v>
      </c>
      <c r="P29" s="29" t="s">
        <v>30</v>
      </c>
      <c r="Q29" s="34" t="s">
        <v>81</v>
      </c>
      <c r="R29" s="27">
        <v>15</v>
      </c>
      <c r="S29" s="39"/>
    </row>
    <row r="30" spans="1:19" ht="38.25">
      <c r="A30" s="29" t="s">
        <v>29</v>
      </c>
      <c r="B30" s="27">
        <v>93</v>
      </c>
      <c r="C30" s="27">
        <v>9</v>
      </c>
      <c r="D30" s="28">
        <v>15</v>
      </c>
      <c r="E30" s="27">
        <v>2</v>
      </c>
      <c r="F30" s="27">
        <v>10.1</v>
      </c>
      <c r="G30" s="27"/>
      <c r="H30" s="27" t="s">
        <v>64</v>
      </c>
      <c r="I30" s="27">
        <v>63</v>
      </c>
      <c r="J30" s="27">
        <v>0.81</v>
      </c>
      <c r="K30" s="27" t="s">
        <v>32</v>
      </c>
      <c r="L30" s="27">
        <v>25</v>
      </c>
      <c r="M30" s="27">
        <v>34</v>
      </c>
      <c r="N30" s="27">
        <v>309</v>
      </c>
      <c r="O30" s="27">
        <v>4</v>
      </c>
      <c r="P30" s="29" t="s">
        <v>30</v>
      </c>
      <c r="Q30" s="34" t="s">
        <v>82</v>
      </c>
      <c r="R30" s="27">
        <v>20</v>
      </c>
      <c r="S30" s="39"/>
    </row>
    <row r="31" spans="1:19">
      <c r="A31" s="14" t="s">
        <v>29</v>
      </c>
      <c r="B31" s="20">
        <v>73</v>
      </c>
      <c r="C31" s="20">
        <v>5</v>
      </c>
      <c r="D31" s="26">
        <v>1</v>
      </c>
      <c r="E31" s="20"/>
      <c r="F31" s="26">
        <v>1</v>
      </c>
      <c r="G31" s="20"/>
      <c r="H31" s="20" t="s">
        <v>83</v>
      </c>
      <c r="I31" s="20">
        <v>43</v>
      </c>
      <c r="J31" s="20">
        <v>0.76</v>
      </c>
      <c r="K31" s="20">
        <v>2</v>
      </c>
      <c r="L31" s="20">
        <v>13</v>
      </c>
      <c r="M31" s="20">
        <v>16</v>
      </c>
      <c r="N31" s="20">
        <v>150</v>
      </c>
      <c r="O31" s="20">
        <v>4</v>
      </c>
      <c r="P31" s="14" t="s">
        <v>30</v>
      </c>
      <c r="Q31" s="27" t="s">
        <v>57</v>
      </c>
      <c r="R31" s="20">
        <v>15</v>
      </c>
      <c r="S31" s="39"/>
    </row>
    <row r="32" spans="1:19">
      <c r="A32" s="14" t="s">
        <v>29</v>
      </c>
      <c r="B32" s="20">
        <v>92</v>
      </c>
      <c r="C32" s="20">
        <v>4</v>
      </c>
      <c r="D32" s="20">
        <v>6.3</v>
      </c>
      <c r="E32" s="20"/>
      <c r="F32" s="26">
        <v>6.3</v>
      </c>
      <c r="G32" s="20"/>
      <c r="H32" s="20" t="s">
        <v>49</v>
      </c>
      <c r="I32" s="20">
        <v>54</v>
      </c>
      <c r="J32" s="20">
        <v>0.76</v>
      </c>
      <c r="K32" s="20">
        <v>1</v>
      </c>
      <c r="L32" s="20">
        <v>19</v>
      </c>
      <c r="M32" s="20">
        <v>22</v>
      </c>
      <c r="N32" s="20">
        <v>277</v>
      </c>
      <c r="O32" s="20">
        <v>4</v>
      </c>
      <c r="P32" s="14" t="s">
        <v>30</v>
      </c>
      <c r="Q32" s="27" t="s">
        <v>57</v>
      </c>
      <c r="R32" s="20">
        <v>15</v>
      </c>
      <c r="S32" s="39"/>
    </row>
    <row r="33" spans="1:19">
      <c r="A33" s="14" t="s">
        <v>29</v>
      </c>
      <c r="B33" s="20">
        <v>74</v>
      </c>
      <c r="C33" s="20">
        <v>5</v>
      </c>
      <c r="D33" s="20">
        <v>2.6</v>
      </c>
      <c r="E33" s="20"/>
      <c r="F33" s="20">
        <v>2.6</v>
      </c>
      <c r="G33" s="20"/>
      <c r="H33" s="20" t="s">
        <v>65</v>
      </c>
      <c r="I33" s="20">
        <v>78</v>
      </c>
      <c r="J33" s="20">
        <v>0.79</v>
      </c>
      <c r="K33" s="20" t="s">
        <v>32</v>
      </c>
      <c r="L33" s="20">
        <v>27</v>
      </c>
      <c r="M33" s="20">
        <v>40</v>
      </c>
      <c r="N33" s="20">
        <v>384</v>
      </c>
      <c r="O33" s="20">
        <v>4</v>
      </c>
      <c r="P33" s="14" t="s">
        <v>30</v>
      </c>
      <c r="Q33" s="27" t="s">
        <v>57</v>
      </c>
      <c r="R33" s="20">
        <v>15</v>
      </c>
      <c r="S33" s="39"/>
    </row>
    <row r="34" spans="1:19">
      <c r="A34" s="14" t="s">
        <v>29</v>
      </c>
      <c r="B34" s="20">
        <v>92</v>
      </c>
      <c r="C34" s="20">
        <v>18</v>
      </c>
      <c r="D34" s="20">
        <v>3.6</v>
      </c>
      <c r="E34" s="20"/>
      <c r="F34" s="20">
        <v>3.6</v>
      </c>
      <c r="G34" s="20"/>
      <c r="H34" s="23" t="s">
        <v>66</v>
      </c>
      <c r="I34" s="20">
        <v>63</v>
      </c>
      <c r="J34" s="20">
        <v>0.79</v>
      </c>
      <c r="K34" s="20">
        <v>1</v>
      </c>
      <c r="L34" s="20">
        <v>22</v>
      </c>
      <c r="M34" s="20">
        <v>30</v>
      </c>
      <c r="N34" s="20">
        <v>271</v>
      </c>
      <c r="O34" s="20">
        <v>4</v>
      </c>
      <c r="P34" s="14" t="s">
        <v>30</v>
      </c>
      <c r="Q34" s="27" t="s">
        <v>57</v>
      </c>
      <c r="R34" s="20">
        <v>15</v>
      </c>
      <c r="S34" s="39"/>
    </row>
    <row r="35" spans="1:19">
      <c r="A35" s="14" t="s">
        <v>29</v>
      </c>
      <c r="B35" s="20">
        <v>83</v>
      </c>
      <c r="C35" s="20">
        <v>21</v>
      </c>
      <c r="D35" s="20">
        <v>1.3</v>
      </c>
      <c r="E35" s="20"/>
      <c r="F35" s="20">
        <v>1.3</v>
      </c>
      <c r="G35" s="20"/>
      <c r="H35" s="20" t="s">
        <v>67</v>
      </c>
      <c r="I35" s="20">
        <v>54</v>
      </c>
      <c r="J35" s="20">
        <v>0.91</v>
      </c>
      <c r="K35" s="20">
        <v>2</v>
      </c>
      <c r="L35" s="20">
        <v>18</v>
      </c>
      <c r="M35" s="20">
        <v>24</v>
      </c>
      <c r="N35" s="20">
        <v>318</v>
      </c>
      <c r="O35" s="20">
        <v>4</v>
      </c>
      <c r="P35" s="14" t="s">
        <v>30</v>
      </c>
      <c r="Q35" s="27" t="s">
        <v>57</v>
      </c>
      <c r="R35" s="20">
        <v>15</v>
      </c>
      <c r="S35" s="39"/>
    </row>
    <row r="36" spans="1:19">
      <c r="A36" s="14" t="s">
        <v>29</v>
      </c>
      <c r="B36" s="20">
        <v>82</v>
      </c>
      <c r="C36" s="20">
        <v>5</v>
      </c>
      <c r="D36" s="26">
        <v>4.0999999999999996</v>
      </c>
      <c r="E36" s="20"/>
      <c r="F36" s="26">
        <v>4.0999999999999996</v>
      </c>
      <c r="G36" s="20"/>
      <c r="H36" s="20" t="s">
        <v>49</v>
      </c>
      <c r="I36" s="20">
        <v>53</v>
      </c>
      <c r="J36" s="20">
        <v>0.76</v>
      </c>
      <c r="K36" s="20">
        <v>2</v>
      </c>
      <c r="L36" s="20">
        <v>17</v>
      </c>
      <c r="M36" s="20">
        <v>20</v>
      </c>
      <c r="N36" s="20">
        <v>231</v>
      </c>
      <c r="O36" s="20">
        <v>4</v>
      </c>
      <c r="P36" s="14" t="s">
        <v>30</v>
      </c>
      <c r="Q36" s="27" t="s">
        <v>57</v>
      </c>
      <c r="R36" s="20">
        <v>15</v>
      </c>
      <c r="S36" s="39"/>
    </row>
    <row r="37" spans="1:19">
      <c r="A37" s="14" t="s">
        <v>29</v>
      </c>
      <c r="B37" s="20">
        <v>82</v>
      </c>
      <c r="C37" s="20">
        <v>3</v>
      </c>
      <c r="D37" s="20">
        <v>0.8</v>
      </c>
      <c r="E37" s="20"/>
      <c r="F37" s="20">
        <v>0.8</v>
      </c>
      <c r="G37" s="20"/>
      <c r="H37" s="20" t="s">
        <v>68</v>
      </c>
      <c r="I37" s="20">
        <v>50</v>
      </c>
      <c r="J37" s="20">
        <v>0.8</v>
      </c>
      <c r="K37" s="20">
        <v>2</v>
      </c>
      <c r="L37" s="20">
        <v>16</v>
      </c>
      <c r="M37" s="20">
        <v>20</v>
      </c>
      <c r="N37" s="20">
        <v>168</v>
      </c>
      <c r="O37" s="20">
        <v>4</v>
      </c>
      <c r="P37" s="14" t="s">
        <v>30</v>
      </c>
      <c r="Q37" s="27" t="s">
        <v>57</v>
      </c>
      <c r="R37" s="20">
        <v>15</v>
      </c>
      <c r="S37" s="39"/>
    </row>
    <row r="38" spans="1:19">
      <c r="A38" s="14" t="s">
        <v>29</v>
      </c>
      <c r="B38" s="20">
        <v>106</v>
      </c>
      <c r="C38" s="20">
        <v>1</v>
      </c>
      <c r="D38" s="26">
        <v>11.1</v>
      </c>
      <c r="E38" s="20">
        <v>3</v>
      </c>
      <c r="F38" s="26">
        <v>6</v>
      </c>
      <c r="G38" s="20"/>
      <c r="H38" s="20" t="s">
        <v>49</v>
      </c>
      <c r="I38" s="20">
        <v>53</v>
      </c>
      <c r="J38" s="20">
        <v>0.73</v>
      </c>
      <c r="K38" s="20" t="s">
        <v>32</v>
      </c>
      <c r="L38" s="20">
        <v>23</v>
      </c>
      <c r="M38" s="20">
        <v>30</v>
      </c>
      <c r="N38" s="20">
        <v>319</v>
      </c>
      <c r="O38" s="20">
        <v>4</v>
      </c>
      <c r="P38" s="14" t="s">
        <v>30</v>
      </c>
      <c r="Q38" s="27" t="s">
        <v>57</v>
      </c>
      <c r="R38" s="20">
        <v>10</v>
      </c>
      <c r="S38" s="39"/>
    </row>
    <row r="39" spans="1:19" ht="38.25">
      <c r="A39" s="29" t="s">
        <v>29</v>
      </c>
      <c r="B39" s="27">
        <v>57</v>
      </c>
      <c r="C39" s="27">
        <v>21</v>
      </c>
      <c r="D39" s="27">
        <v>2.6</v>
      </c>
      <c r="E39" s="27"/>
      <c r="F39" s="27">
        <v>2.6</v>
      </c>
      <c r="G39" s="27"/>
      <c r="H39" s="27" t="s">
        <v>69</v>
      </c>
      <c r="I39" s="27">
        <v>63</v>
      </c>
      <c r="J39" s="27">
        <v>0.74</v>
      </c>
      <c r="K39" s="27" t="s">
        <v>32</v>
      </c>
      <c r="L39" s="27">
        <v>25</v>
      </c>
      <c r="M39" s="27">
        <v>34</v>
      </c>
      <c r="N39" s="27">
        <v>262</v>
      </c>
      <c r="O39" s="27">
        <v>3</v>
      </c>
      <c r="P39" s="29" t="s">
        <v>30</v>
      </c>
      <c r="Q39" s="34" t="s">
        <v>84</v>
      </c>
      <c r="R39" s="27">
        <v>15</v>
      </c>
      <c r="S39" s="39"/>
    </row>
    <row r="40" spans="1:19" ht="38.25">
      <c r="A40" s="29" t="s">
        <v>29</v>
      </c>
      <c r="B40" s="27">
        <v>57</v>
      </c>
      <c r="C40" s="27">
        <v>22</v>
      </c>
      <c r="D40" s="28">
        <v>1</v>
      </c>
      <c r="E40" s="27"/>
      <c r="F40" s="28">
        <v>1</v>
      </c>
      <c r="G40" s="27"/>
      <c r="H40" s="27" t="s">
        <v>70</v>
      </c>
      <c r="I40" s="27">
        <v>63</v>
      </c>
      <c r="J40" s="27">
        <v>0.75</v>
      </c>
      <c r="K40" s="27">
        <v>1</v>
      </c>
      <c r="L40" s="27">
        <v>25</v>
      </c>
      <c r="M40" s="27">
        <v>32</v>
      </c>
      <c r="N40" s="27">
        <v>262</v>
      </c>
      <c r="O40" s="27">
        <v>3</v>
      </c>
      <c r="P40" s="29" t="s">
        <v>30</v>
      </c>
      <c r="Q40" s="34" t="s">
        <v>84</v>
      </c>
      <c r="R40" s="27">
        <v>15</v>
      </c>
      <c r="S40" s="40"/>
    </row>
    <row r="41" spans="1:19">
      <c r="A41" s="24" t="s">
        <v>31</v>
      </c>
      <c r="B41" s="20"/>
      <c r="C41" s="20"/>
      <c r="D41" s="20"/>
      <c r="E41" s="20"/>
      <c r="F41" s="25">
        <f>SUM(F21:F40)</f>
        <v>61.599999999999994</v>
      </c>
      <c r="G41" s="20"/>
      <c r="H41" s="20"/>
      <c r="I41" s="20"/>
      <c r="J41" s="20"/>
      <c r="K41" s="20"/>
      <c r="L41" s="20"/>
      <c r="M41" s="20"/>
      <c r="N41" s="20"/>
      <c r="O41" s="20"/>
      <c r="P41" s="14"/>
      <c r="Q41" s="22"/>
      <c r="R41" s="20"/>
      <c r="S41" s="14"/>
    </row>
    <row r="42" spans="1:19">
      <c r="A42" s="22" t="s">
        <v>39</v>
      </c>
      <c r="B42" s="20">
        <v>44</v>
      </c>
      <c r="C42" s="20">
        <v>10</v>
      </c>
      <c r="D42" s="26">
        <v>3</v>
      </c>
      <c r="E42" s="20"/>
      <c r="F42" s="26">
        <v>3</v>
      </c>
      <c r="G42" s="20"/>
      <c r="H42" s="20" t="s">
        <v>45</v>
      </c>
      <c r="I42" s="20">
        <v>73</v>
      </c>
      <c r="J42" s="20">
        <v>0.77</v>
      </c>
      <c r="K42" s="20">
        <v>1</v>
      </c>
      <c r="L42" s="20">
        <v>23</v>
      </c>
      <c r="M42" s="20">
        <v>26</v>
      </c>
      <c r="N42" s="20">
        <v>364</v>
      </c>
      <c r="O42" s="20">
        <v>4</v>
      </c>
      <c r="P42" s="14" t="s">
        <v>30</v>
      </c>
      <c r="Q42" s="27" t="s">
        <v>57</v>
      </c>
      <c r="R42" s="20">
        <v>10</v>
      </c>
      <c r="S42" s="41" t="s">
        <v>58</v>
      </c>
    </row>
    <row r="43" spans="1:19">
      <c r="A43" s="22" t="s">
        <v>39</v>
      </c>
      <c r="B43" s="20">
        <v>39</v>
      </c>
      <c r="C43" s="20">
        <v>19</v>
      </c>
      <c r="D43" s="26">
        <v>9</v>
      </c>
      <c r="E43" s="20"/>
      <c r="F43" s="26">
        <v>9</v>
      </c>
      <c r="G43" s="20"/>
      <c r="H43" s="20" t="s">
        <v>45</v>
      </c>
      <c r="I43" s="20">
        <v>60</v>
      </c>
      <c r="J43" s="20">
        <v>0.74</v>
      </c>
      <c r="K43" s="20">
        <v>2</v>
      </c>
      <c r="L43" s="20">
        <v>18</v>
      </c>
      <c r="M43" s="20">
        <v>24</v>
      </c>
      <c r="N43" s="20">
        <v>247</v>
      </c>
      <c r="O43" s="20">
        <v>4</v>
      </c>
      <c r="P43" s="14" t="s">
        <v>30</v>
      </c>
      <c r="Q43" s="27" t="s">
        <v>57</v>
      </c>
      <c r="R43" s="20">
        <v>10</v>
      </c>
      <c r="S43" s="42"/>
    </row>
    <row r="44" spans="1:19">
      <c r="A44" s="22" t="s">
        <v>39</v>
      </c>
      <c r="B44" s="20">
        <v>39</v>
      </c>
      <c r="C44" s="20">
        <v>18</v>
      </c>
      <c r="D44" s="20">
        <v>0.4</v>
      </c>
      <c r="E44" s="20"/>
      <c r="F44" s="20">
        <v>0.4</v>
      </c>
      <c r="G44" s="20"/>
      <c r="H44" s="20" t="s">
        <v>45</v>
      </c>
      <c r="I44" s="20">
        <v>60</v>
      </c>
      <c r="J44" s="20">
        <v>0.77</v>
      </c>
      <c r="K44" s="20">
        <v>5</v>
      </c>
      <c r="L44" s="20">
        <v>9</v>
      </c>
      <c r="M44" s="20">
        <v>12</v>
      </c>
      <c r="N44" s="20">
        <v>98</v>
      </c>
      <c r="O44" s="20">
        <v>4</v>
      </c>
      <c r="P44" s="14" t="s">
        <v>30</v>
      </c>
      <c r="Q44" s="27" t="s">
        <v>57</v>
      </c>
      <c r="R44" s="20">
        <v>15</v>
      </c>
      <c r="S44" s="42"/>
    </row>
    <row r="45" spans="1:19">
      <c r="A45" s="22" t="s">
        <v>39</v>
      </c>
      <c r="B45" s="20">
        <v>20</v>
      </c>
      <c r="C45" s="20">
        <v>7</v>
      </c>
      <c r="D45" s="26">
        <v>4</v>
      </c>
      <c r="E45" s="20"/>
      <c r="F45" s="26">
        <v>4</v>
      </c>
      <c r="G45" s="20"/>
      <c r="H45" s="20" t="s">
        <v>47</v>
      </c>
      <c r="I45" s="20">
        <v>63</v>
      </c>
      <c r="J45" s="20">
        <v>0.74</v>
      </c>
      <c r="K45" s="20">
        <v>1</v>
      </c>
      <c r="L45" s="20">
        <v>21</v>
      </c>
      <c r="M45" s="20">
        <v>26</v>
      </c>
      <c r="N45" s="20">
        <v>328</v>
      </c>
      <c r="O45" s="20">
        <v>4</v>
      </c>
      <c r="P45" s="14" t="s">
        <v>30</v>
      </c>
      <c r="Q45" s="27" t="s">
        <v>57</v>
      </c>
      <c r="R45" s="20">
        <v>10</v>
      </c>
      <c r="S45" s="42"/>
    </row>
    <row r="46" spans="1:19" ht="25.5">
      <c r="A46" s="27" t="s">
        <v>39</v>
      </c>
      <c r="B46" s="27">
        <v>20</v>
      </c>
      <c r="C46" s="27">
        <v>8</v>
      </c>
      <c r="D46" s="27">
        <v>2.1</v>
      </c>
      <c r="E46" s="27"/>
      <c r="F46" s="27">
        <v>2.1</v>
      </c>
      <c r="G46" s="27"/>
      <c r="H46" s="27" t="s">
        <v>71</v>
      </c>
      <c r="I46" s="27">
        <v>78</v>
      </c>
      <c r="J46" s="27">
        <v>0.75</v>
      </c>
      <c r="K46" s="27">
        <v>1</v>
      </c>
      <c r="L46" s="27">
        <v>26</v>
      </c>
      <c r="M46" s="27">
        <v>34</v>
      </c>
      <c r="N46" s="27">
        <v>424</v>
      </c>
      <c r="O46" s="27">
        <v>4</v>
      </c>
      <c r="P46" s="29" t="s">
        <v>30</v>
      </c>
      <c r="Q46" s="34" t="s">
        <v>85</v>
      </c>
      <c r="R46" s="27">
        <v>10</v>
      </c>
      <c r="S46" s="42"/>
    </row>
    <row r="47" spans="1:19">
      <c r="A47" s="22" t="s">
        <v>39</v>
      </c>
      <c r="B47" s="20">
        <v>17</v>
      </c>
      <c r="C47" s="20">
        <v>29</v>
      </c>
      <c r="D47" s="20">
        <v>13.4</v>
      </c>
      <c r="E47" s="20">
        <v>1</v>
      </c>
      <c r="F47" s="37">
        <v>13</v>
      </c>
      <c r="G47" s="20"/>
      <c r="H47" s="20" t="s">
        <v>72</v>
      </c>
      <c r="I47" s="20">
        <v>53</v>
      </c>
      <c r="J47" s="20">
        <v>0.85</v>
      </c>
      <c r="K47" s="20">
        <v>1</v>
      </c>
      <c r="L47" s="20">
        <v>19</v>
      </c>
      <c r="M47" s="20">
        <v>18</v>
      </c>
      <c r="N47" s="20">
        <v>294</v>
      </c>
      <c r="O47" s="20">
        <v>4</v>
      </c>
      <c r="P47" s="14" t="s">
        <v>30</v>
      </c>
      <c r="Q47" s="27" t="s">
        <v>57</v>
      </c>
      <c r="R47" s="20">
        <v>5</v>
      </c>
      <c r="S47" s="42"/>
    </row>
    <row r="48" spans="1:19">
      <c r="A48" s="22" t="s">
        <v>39</v>
      </c>
      <c r="B48" s="20">
        <v>36</v>
      </c>
      <c r="C48" s="20">
        <v>11</v>
      </c>
      <c r="D48" s="20">
        <v>2.2000000000000002</v>
      </c>
      <c r="E48" s="20">
        <v>1</v>
      </c>
      <c r="F48" s="26">
        <v>0.9</v>
      </c>
      <c r="G48" s="20"/>
      <c r="H48" s="20" t="s">
        <v>45</v>
      </c>
      <c r="I48" s="20">
        <v>54</v>
      </c>
      <c r="J48" s="20">
        <v>0.8</v>
      </c>
      <c r="K48" s="20">
        <v>4</v>
      </c>
      <c r="L48" s="20">
        <v>12</v>
      </c>
      <c r="M48" s="20">
        <v>14</v>
      </c>
      <c r="N48" s="20">
        <v>140</v>
      </c>
      <c r="O48" s="20">
        <v>4</v>
      </c>
      <c r="P48" s="14" t="s">
        <v>30</v>
      </c>
      <c r="Q48" s="27" t="s">
        <v>57</v>
      </c>
      <c r="R48" s="20">
        <v>10</v>
      </c>
      <c r="S48" s="42"/>
    </row>
    <row r="49" spans="1:19">
      <c r="A49" s="22" t="s">
        <v>39</v>
      </c>
      <c r="B49" s="20">
        <v>32</v>
      </c>
      <c r="C49" s="20">
        <v>57</v>
      </c>
      <c r="D49" s="26">
        <v>7</v>
      </c>
      <c r="E49" s="20">
        <v>1</v>
      </c>
      <c r="F49" s="20">
        <v>4.7</v>
      </c>
      <c r="G49" s="20"/>
      <c r="H49" s="20" t="s">
        <v>45</v>
      </c>
      <c r="I49" s="20">
        <v>65</v>
      </c>
      <c r="J49" s="20">
        <v>0.82</v>
      </c>
      <c r="K49" s="20">
        <v>2</v>
      </c>
      <c r="L49" s="20">
        <v>19</v>
      </c>
      <c r="M49" s="20">
        <v>22</v>
      </c>
      <c r="N49" s="20">
        <v>297</v>
      </c>
      <c r="O49" s="20">
        <v>4</v>
      </c>
      <c r="P49" s="14" t="s">
        <v>30</v>
      </c>
      <c r="Q49" s="27" t="s">
        <v>57</v>
      </c>
      <c r="R49" s="20">
        <v>10</v>
      </c>
      <c r="S49" s="42"/>
    </row>
    <row r="50" spans="1:19">
      <c r="A50" s="24" t="s">
        <v>31</v>
      </c>
      <c r="B50" s="20"/>
      <c r="C50" s="20"/>
      <c r="D50" s="20"/>
      <c r="E50" s="20"/>
      <c r="F50" s="25">
        <f>SUM(F42:F49)</f>
        <v>37.1</v>
      </c>
      <c r="G50" s="20"/>
      <c r="H50" s="20"/>
      <c r="I50" s="20"/>
      <c r="J50" s="20"/>
      <c r="K50" s="20"/>
      <c r="L50" s="20"/>
      <c r="M50" s="20"/>
      <c r="N50" s="20"/>
      <c r="O50" s="20"/>
      <c r="P50" s="14"/>
      <c r="Q50" s="22"/>
      <c r="R50" s="20"/>
      <c r="S50" s="14"/>
    </row>
    <row r="51" spans="1:19">
      <c r="A51" s="20" t="s">
        <v>73</v>
      </c>
      <c r="B51" s="20">
        <v>47</v>
      </c>
      <c r="C51" s="20">
        <v>44</v>
      </c>
      <c r="D51" s="20">
        <v>1.3</v>
      </c>
      <c r="E51" s="20"/>
      <c r="F51" s="26">
        <v>1.3</v>
      </c>
      <c r="G51" s="20"/>
      <c r="H51" s="20" t="s">
        <v>49</v>
      </c>
      <c r="I51" s="20">
        <v>63</v>
      </c>
      <c r="J51" s="20">
        <v>0.77</v>
      </c>
      <c r="K51" s="20">
        <v>1</v>
      </c>
      <c r="L51" s="20">
        <v>21</v>
      </c>
      <c r="M51" s="20">
        <v>26</v>
      </c>
      <c r="N51" s="20">
        <v>317</v>
      </c>
      <c r="O51" s="20">
        <v>4</v>
      </c>
      <c r="P51" s="14" t="s">
        <v>30</v>
      </c>
      <c r="Q51" s="27" t="s">
        <v>57</v>
      </c>
      <c r="R51" s="20">
        <v>20</v>
      </c>
      <c r="S51" s="41" t="s">
        <v>58</v>
      </c>
    </row>
    <row r="52" spans="1:19">
      <c r="A52" s="20" t="s">
        <v>73</v>
      </c>
      <c r="B52" s="20">
        <v>61</v>
      </c>
      <c r="C52" s="20">
        <v>27</v>
      </c>
      <c r="D52" s="20">
        <v>2.2000000000000002</v>
      </c>
      <c r="E52" s="20"/>
      <c r="F52" s="20">
        <v>2.2000000000000002</v>
      </c>
      <c r="G52" s="20"/>
      <c r="H52" s="20" t="s">
        <v>45</v>
      </c>
      <c r="I52" s="20">
        <v>68</v>
      </c>
      <c r="J52" s="20">
        <v>0.74</v>
      </c>
      <c r="K52" s="20">
        <v>1</v>
      </c>
      <c r="L52" s="20">
        <v>23</v>
      </c>
      <c r="M52" s="20">
        <v>28</v>
      </c>
      <c r="N52" s="20">
        <v>364</v>
      </c>
      <c r="O52" s="20">
        <v>4</v>
      </c>
      <c r="P52" s="14" t="s">
        <v>30</v>
      </c>
      <c r="Q52" s="27" t="s">
        <v>57</v>
      </c>
      <c r="R52" s="20">
        <v>15</v>
      </c>
      <c r="S52" s="42"/>
    </row>
    <row r="53" spans="1:19">
      <c r="A53" s="20" t="s">
        <v>73</v>
      </c>
      <c r="B53" s="20">
        <v>50</v>
      </c>
      <c r="C53" s="20">
        <v>33</v>
      </c>
      <c r="D53" s="20">
        <v>6.4</v>
      </c>
      <c r="E53" s="20">
        <v>1</v>
      </c>
      <c r="F53" s="37">
        <v>6</v>
      </c>
      <c r="G53" s="20"/>
      <c r="H53" s="20" t="s">
        <v>45</v>
      </c>
      <c r="I53" s="20">
        <v>61</v>
      </c>
      <c r="J53" s="20">
        <v>0.85</v>
      </c>
      <c r="K53" s="20">
        <v>1</v>
      </c>
      <c r="L53" s="20">
        <v>22</v>
      </c>
      <c r="M53" s="20">
        <v>28</v>
      </c>
      <c r="N53" s="20">
        <v>388</v>
      </c>
      <c r="O53" s="20">
        <v>4</v>
      </c>
      <c r="P53" s="14" t="s">
        <v>30</v>
      </c>
      <c r="Q53" s="27" t="s">
        <v>57</v>
      </c>
      <c r="R53" s="20">
        <v>10</v>
      </c>
      <c r="S53" s="42"/>
    </row>
    <row r="54" spans="1:19">
      <c r="A54" s="20" t="s">
        <v>73</v>
      </c>
      <c r="B54" s="20">
        <v>50</v>
      </c>
      <c r="C54" s="20">
        <v>32</v>
      </c>
      <c r="D54" s="26">
        <v>4</v>
      </c>
      <c r="E54" s="20">
        <v>1</v>
      </c>
      <c r="F54" s="36">
        <v>1.1000000000000001</v>
      </c>
      <c r="G54" s="20"/>
      <c r="H54" s="20" t="s">
        <v>74</v>
      </c>
      <c r="I54" s="20">
        <v>73</v>
      </c>
      <c r="J54" s="20">
        <v>0.89</v>
      </c>
      <c r="K54" s="20">
        <v>2</v>
      </c>
      <c r="L54" s="20">
        <v>20</v>
      </c>
      <c r="M54" s="20">
        <v>30</v>
      </c>
      <c r="N54" s="20">
        <v>328</v>
      </c>
      <c r="O54" s="20">
        <v>4</v>
      </c>
      <c r="P54" s="14" t="s">
        <v>30</v>
      </c>
      <c r="Q54" s="27" t="s">
        <v>57</v>
      </c>
      <c r="R54" s="20">
        <v>10</v>
      </c>
      <c r="S54" s="42"/>
    </row>
    <row r="55" spans="1:19">
      <c r="A55" s="20" t="s">
        <v>73</v>
      </c>
      <c r="B55" s="20">
        <v>61</v>
      </c>
      <c r="C55" s="20">
        <v>38</v>
      </c>
      <c r="D55" s="20">
        <v>2.5</v>
      </c>
      <c r="E55" s="20"/>
      <c r="F55" s="20">
        <v>2.5</v>
      </c>
      <c r="G55" s="20"/>
      <c r="H55" s="20" t="s">
        <v>47</v>
      </c>
      <c r="I55" s="20">
        <v>55</v>
      </c>
      <c r="J55" s="20">
        <v>0.82</v>
      </c>
      <c r="K55" s="20">
        <v>1</v>
      </c>
      <c r="L55" s="20">
        <v>20</v>
      </c>
      <c r="M55" s="20">
        <v>26</v>
      </c>
      <c r="N55" s="20">
        <v>341</v>
      </c>
      <c r="O55" s="20">
        <v>4</v>
      </c>
      <c r="P55" s="14" t="s">
        <v>30</v>
      </c>
      <c r="Q55" s="27" t="s">
        <v>57</v>
      </c>
      <c r="R55" s="20">
        <v>10</v>
      </c>
      <c r="S55" s="42"/>
    </row>
    <row r="56" spans="1:19">
      <c r="A56" s="20" t="s">
        <v>73</v>
      </c>
      <c r="B56" s="20">
        <v>50</v>
      </c>
      <c r="C56" s="20">
        <v>19</v>
      </c>
      <c r="D56" s="20">
        <v>6.7</v>
      </c>
      <c r="E56" s="20">
        <v>1</v>
      </c>
      <c r="F56" s="26">
        <v>3</v>
      </c>
      <c r="G56" s="20"/>
      <c r="H56" s="20" t="s">
        <v>47</v>
      </c>
      <c r="I56" s="20">
        <v>63</v>
      </c>
      <c r="J56" s="20">
        <v>0.78</v>
      </c>
      <c r="K56" s="20">
        <v>1</v>
      </c>
      <c r="L56" s="20">
        <v>21</v>
      </c>
      <c r="M56" s="20">
        <v>24</v>
      </c>
      <c r="N56" s="20">
        <v>331</v>
      </c>
      <c r="O56" s="20">
        <v>4</v>
      </c>
      <c r="P56" s="14" t="s">
        <v>30</v>
      </c>
      <c r="Q56" s="27" t="s">
        <v>57</v>
      </c>
      <c r="R56" s="20">
        <v>15</v>
      </c>
      <c r="S56" s="42"/>
    </row>
    <row r="57" spans="1:19">
      <c r="A57" s="20" t="s">
        <v>73</v>
      </c>
      <c r="B57" s="20">
        <v>55</v>
      </c>
      <c r="C57" s="20">
        <v>18</v>
      </c>
      <c r="D57" s="26">
        <v>2.4</v>
      </c>
      <c r="E57" s="20"/>
      <c r="F57" s="26">
        <v>2.4</v>
      </c>
      <c r="G57" s="20"/>
      <c r="H57" s="20" t="s">
        <v>45</v>
      </c>
      <c r="I57" s="20">
        <v>63</v>
      </c>
      <c r="J57" s="20">
        <v>0.81</v>
      </c>
      <c r="K57" s="20">
        <v>1</v>
      </c>
      <c r="L57" s="20">
        <v>22</v>
      </c>
      <c r="M57" s="20">
        <v>26</v>
      </c>
      <c r="N57" s="20">
        <v>362</v>
      </c>
      <c r="O57" s="20">
        <v>4</v>
      </c>
      <c r="P57" s="14" t="s">
        <v>30</v>
      </c>
      <c r="Q57" s="27" t="s">
        <v>57</v>
      </c>
      <c r="R57" s="20">
        <v>10</v>
      </c>
      <c r="S57" s="42"/>
    </row>
    <row r="58" spans="1:19">
      <c r="A58" s="20" t="s">
        <v>73</v>
      </c>
      <c r="B58" s="20">
        <v>43</v>
      </c>
      <c r="C58" s="20">
        <v>3</v>
      </c>
      <c r="D58" s="26">
        <v>10.3</v>
      </c>
      <c r="E58" s="20">
        <v>3</v>
      </c>
      <c r="F58" s="20">
        <v>1.5</v>
      </c>
      <c r="G58" s="20"/>
      <c r="H58" s="20" t="s">
        <v>45</v>
      </c>
      <c r="I58" s="20">
        <v>55</v>
      </c>
      <c r="J58" s="20">
        <v>0.8</v>
      </c>
      <c r="K58" s="20">
        <v>1</v>
      </c>
      <c r="L58" s="20">
        <v>21</v>
      </c>
      <c r="M58" s="20">
        <v>26</v>
      </c>
      <c r="N58" s="20">
        <v>339</v>
      </c>
      <c r="O58" s="20">
        <v>4</v>
      </c>
      <c r="P58" s="14" t="s">
        <v>30</v>
      </c>
      <c r="Q58" s="27" t="s">
        <v>57</v>
      </c>
      <c r="R58" s="20">
        <v>10</v>
      </c>
      <c r="S58" s="42"/>
    </row>
    <row r="59" spans="1:19">
      <c r="A59" s="20" t="s">
        <v>73</v>
      </c>
      <c r="B59" s="20">
        <v>90</v>
      </c>
      <c r="C59" s="20">
        <v>15</v>
      </c>
      <c r="D59" s="20">
        <v>0.8</v>
      </c>
      <c r="E59" s="20"/>
      <c r="F59" s="20">
        <v>0.8</v>
      </c>
      <c r="G59" s="20"/>
      <c r="H59" s="20" t="s">
        <v>75</v>
      </c>
      <c r="I59" s="20">
        <v>108</v>
      </c>
      <c r="J59" s="20">
        <v>0.42</v>
      </c>
      <c r="K59" s="20">
        <v>2</v>
      </c>
      <c r="L59" s="20">
        <v>28</v>
      </c>
      <c r="M59" s="20">
        <v>50</v>
      </c>
      <c r="N59" s="20">
        <v>217</v>
      </c>
      <c r="O59" s="20">
        <v>2</v>
      </c>
      <c r="P59" s="14" t="s">
        <v>30</v>
      </c>
      <c r="Q59" s="27" t="s">
        <v>86</v>
      </c>
      <c r="R59" s="20">
        <v>10</v>
      </c>
      <c r="S59" s="43"/>
    </row>
    <row r="60" spans="1:19">
      <c r="A60" s="24" t="s">
        <v>31</v>
      </c>
      <c r="B60" s="22"/>
      <c r="C60" s="22"/>
      <c r="D60" s="22"/>
      <c r="E60" s="22"/>
      <c r="F60" s="25">
        <f>SUM(F51:F59)</f>
        <v>20.8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>
      <c r="A61" s="20" t="s">
        <v>50</v>
      </c>
      <c r="B61" s="20">
        <v>65</v>
      </c>
      <c r="C61" s="20">
        <v>6</v>
      </c>
      <c r="D61" s="20">
        <v>1.1000000000000001</v>
      </c>
      <c r="E61" s="20"/>
      <c r="F61" s="20">
        <v>1.1000000000000001</v>
      </c>
      <c r="G61" s="20"/>
      <c r="H61" s="20" t="s">
        <v>49</v>
      </c>
      <c r="I61" s="20">
        <v>63</v>
      </c>
      <c r="J61" s="20">
        <v>0.83</v>
      </c>
      <c r="K61" s="20" t="s">
        <v>32</v>
      </c>
      <c r="L61" s="20">
        <v>25</v>
      </c>
      <c r="M61" s="20">
        <v>30</v>
      </c>
      <c r="N61" s="20">
        <v>426</v>
      </c>
      <c r="O61" s="20">
        <v>2</v>
      </c>
      <c r="P61" s="14" t="s">
        <v>30</v>
      </c>
      <c r="Q61" s="27" t="s">
        <v>57</v>
      </c>
      <c r="R61" s="20">
        <v>10</v>
      </c>
      <c r="S61" s="41" t="s">
        <v>58</v>
      </c>
    </row>
    <row r="62" spans="1:19">
      <c r="A62" s="20" t="s">
        <v>50</v>
      </c>
      <c r="B62" s="20">
        <v>65</v>
      </c>
      <c r="C62" s="20">
        <v>10</v>
      </c>
      <c r="D62" s="20">
        <v>0.6</v>
      </c>
      <c r="E62" s="20"/>
      <c r="F62" s="26">
        <v>0.6</v>
      </c>
      <c r="G62" s="20"/>
      <c r="H62" s="20" t="s">
        <v>45</v>
      </c>
      <c r="I62" s="20">
        <v>63</v>
      </c>
      <c r="J62" s="20">
        <v>0.84</v>
      </c>
      <c r="K62" s="20" t="s">
        <v>32</v>
      </c>
      <c r="L62" s="20">
        <v>26</v>
      </c>
      <c r="M62" s="20">
        <v>30</v>
      </c>
      <c r="N62" s="20">
        <v>470</v>
      </c>
      <c r="O62" s="20">
        <v>2</v>
      </c>
      <c r="P62" s="14" t="s">
        <v>30</v>
      </c>
      <c r="Q62" s="27" t="s">
        <v>57</v>
      </c>
      <c r="R62" s="20">
        <v>15</v>
      </c>
      <c r="S62" s="42"/>
    </row>
    <row r="63" spans="1:19">
      <c r="A63" s="20" t="s">
        <v>50</v>
      </c>
      <c r="B63" s="20">
        <v>66</v>
      </c>
      <c r="C63" s="20">
        <v>6</v>
      </c>
      <c r="D63" s="20">
        <v>1.4</v>
      </c>
      <c r="E63" s="20"/>
      <c r="F63" s="26">
        <v>1.4</v>
      </c>
      <c r="G63" s="20"/>
      <c r="H63" s="20" t="s">
        <v>45</v>
      </c>
      <c r="I63" s="20">
        <v>63</v>
      </c>
      <c r="J63" s="20">
        <v>0.76</v>
      </c>
      <c r="K63" s="20" t="s">
        <v>32</v>
      </c>
      <c r="L63" s="20">
        <v>26</v>
      </c>
      <c r="M63" s="20">
        <v>30</v>
      </c>
      <c r="N63" s="20">
        <v>432</v>
      </c>
      <c r="O63" s="20">
        <v>2</v>
      </c>
      <c r="P63" s="14" t="s">
        <v>30</v>
      </c>
      <c r="Q63" s="27" t="s">
        <v>57</v>
      </c>
      <c r="R63" s="20">
        <v>10</v>
      </c>
      <c r="S63" s="42"/>
    </row>
    <row r="64" spans="1:19">
      <c r="A64" s="20" t="s">
        <v>50</v>
      </c>
      <c r="B64" s="20">
        <v>5</v>
      </c>
      <c r="C64" s="20">
        <v>11</v>
      </c>
      <c r="D64" s="20">
        <v>2.5</v>
      </c>
      <c r="E64" s="20"/>
      <c r="F64" s="20">
        <v>2.5</v>
      </c>
      <c r="G64" s="20"/>
      <c r="H64" s="20" t="s">
        <v>45</v>
      </c>
      <c r="I64" s="20">
        <v>54</v>
      </c>
      <c r="J64" s="20">
        <v>0.82</v>
      </c>
      <c r="K64" s="20">
        <v>1</v>
      </c>
      <c r="L64" s="20">
        <v>20</v>
      </c>
      <c r="M64" s="20">
        <v>28</v>
      </c>
      <c r="N64" s="20">
        <v>340</v>
      </c>
      <c r="O64" s="20">
        <v>4</v>
      </c>
      <c r="P64" s="14" t="s">
        <v>30</v>
      </c>
      <c r="Q64" s="27" t="s">
        <v>57</v>
      </c>
      <c r="R64" s="20">
        <v>15</v>
      </c>
      <c r="S64" s="42"/>
    </row>
    <row r="65" spans="1:19">
      <c r="A65" s="27" t="s">
        <v>50</v>
      </c>
      <c r="B65" s="27">
        <v>23</v>
      </c>
      <c r="C65" s="27">
        <v>9</v>
      </c>
      <c r="D65" s="28">
        <v>3</v>
      </c>
      <c r="E65" s="27"/>
      <c r="F65" s="28">
        <v>3</v>
      </c>
      <c r="G65" s="27"/>
      <c r="H65" s="27" t="s">
        <v>62</v>
      </c>
      <c r="I65" s="27">
        <v>73</v>
      </c>
      <c r="J65" s="27">
        <v>0.77</v>
      </c>
      <c r="K65" s="27" t="s">
        <v>76</v>
      </c>
      <c r="L65" s="27">
        <v>29</v>
      </c>
      <c r="M65" s="27">
        <v>40</v>
      </c>
      <c r="N65" s="27">
        <v>516</v>
      </c>
      <c r="O65" s="27">
        <v>2</v>
      </c>
      <c r="P65" s="29" t="s">
        <v>30</v>
      </c>
      <c r="Q65" s="27" t="s">
        <v>57</v>
      </c>
      <c r="R65" s="27">
        <v>10</v>
      </c>
      <c r="S65" s="42"/>
    </row>
    <row r="66" spans="1:19">
      <c r="A66" s="20" t="s">
        <v>50</v>
      </c>
      <c r="B66" s="20">
        <v>38</v>
      </c>
      <c r="C66" s="20">
        <v>12</v>
      </c>
      <c r="D66" s="20">
        <v>2.2999999999999998</v>
      </c>
      <c r="E66" s="20"/>
      <c r="F66" s="20">
        <v>2.2999999999999998</v>
      </c>
      <c r="G66" s="20"/>
      <c r="H66" s="20" t="s">
        <v>48</v>
      </c>
      <c r="I66" s="20">
        <v>60</v>
      </c>
      <c r="J66" s="20">
        <v>0.84</v>
      </c>
      <c r="K66" s="20" t="s">
        <v>32</v>
      </c>
      <c r="L66" s="20">
        <v>25</v>
      </c>
      <c r="M66" s="20">
        <v>30</v>
      </c>
      <c r="N66" s="20">
        <v>391</v>
      </c>
      <c r="O66" s="20">
        <v>2</v>
      </c>
      <c r="P66" s="14" t="s">
        <v>30</v>
      </c>
      <c r="Q66" s="27" t="s">
        <v>57</v>
      </c>
      <c r="R66" s="20">
        <v>15</v>
      </c>
      <c r="S66" s="42"/>
    </row>
    <row r="67" spans="1:19">
      <c r="A67" s="20" t="s">
        <v>50</v>
      </c>
      <c r="B67" s="20">
        <v>68</v>
      </c>
      <c r="C67" s="20">
        <v>5</v>
      </c>
      <c r="D67" s="20">
        <v>24.4</v>
      </c>
      <c r="E67" s="20">
        <v>1</v>
      </c>
      <c r="F67" s="20">
        <v>8.5</v>
      </c>
      <c r="G67" s="20"/>
      <c r="H67" s="20" t="s">
        <v>45</v>
      </c>
      <c r="I67" s="20">
        <v>68</v>
      </c>
      <c r="J67" s="20">
        <v>0.75</v>
      </c>
      <c r="K67" s="20" t="s">
        <v>32</v>
      </c>
      <c r="L67" s="20">
        <v>25</v>
      </c>
      <c r="M67" s="20">
        <v>32</v>
      </c>
      <c r="N67" s="20">
        <v>416</v>
      </c>
      <c r="O67" s="20">
        <v>2</v>
      </c>
      <c r="P67" s="14" t="s">
        <v>30</v>
      </c>
      <c r="Q67" s="27" t="s">
        <v>57</v>
      </c>
      <c r="R67" s="20">
        <v>10</v>
      </c>
      <c r="S67" s="42"/>
    </row>
    <row r="68" spans="1:19">
      <c r="A68" s="27" t="s">
        <v>50</v>
      </c>
      <c r="B68" s="27">
        <v>45</v>
      </c>
      <c r="C68" s="27">
        <v>23</v>
      </c>
      <c r="D68" s="27">
        <v>1.5</v>
      </c>
      <c r="E68" s="27"/>
      <c r="F68" s="27">
        <v>1.5</v>
      </c>
      <c r="G68" s="27"/>
      <c r="H68" s="27" t="s">
        <v>45</v>
      </c>
      <c r="I68" s="27">
        <v>83</v>
      </c>
      <c r="J68" s="27">
        <v>0.71</v>
      </c>
      <c r="K68" s="27" t="s">
        <v>32</v>
      </c>
      <c r="L68" s="27">
        <v>30</v>
      </c>
      <c r="M68" s="27">
        <v>40</v>
      </c>
      <c r="N68" s="27">
        <v>479</v>
      </c>
      <c r="O68" s="27">
        <v>4</v>
      </c>
      <c r="P68" s="29" t="s">
        <v>30</v>
      </c>
      <c r="Q68" s="27" t="s">
        <v>57</v>
      </c>
      <c r="R68" s="27">
        <v>15</v>
      </c>
      <c r="S68" s="42"/>
    </row>
    <row r="69" spans="1:19">
      <c r="A69" s="24" t="s">
        <v>31</v>
      </c>
      <c r="B69" s="20"/>
      <c r="C69" s="20"/>
      <c r="D69" s="20"/>
      <c r="E69" s="20"/>
      <c r="F69" s="25">
        <f>SUM(F61:F68)</f>
        <v>20.9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:19">
      <c r="A70" s="20" t="s">
        <v>43</v>
      </c>
      <c r="B70" s="20">
        <v>29</v>
      </c>
      <c r="C70" s="20">
        <v>9</v>
      </c>
      <c r="D70" s="26">
        <v>20</v>
      </c>
      <c r="E70" s="20"/>
      <c r="F70" s="26">
        <v>20</v>
      </c>
      <c r="G70" s="20"/>
      <c r="H70" s="20" t="s">
        <v>51</v>
      </c>
      <c r="I70" s="20">
        <v>68</v>
      </c>
      <c r="J70" s="20">
        <v>0.79</v>
      </c>
      <c r="K70" s="20">
        <v>1</v>
      </c>
      <c r="L70" s="20">
        <v>25</v>
      </c>
      <c r="M70" s="20">
        <v>32</v>
      </c>
      <c r="N70" s="20">
        <v>379</v>
      </c>
      <c r="O70" s="20">
        <v>4</v>
      </c>
      <c r="P70" s="14" t="s">
        <v>30</v>
      </c>
      <c r="Q70" s="27" t="s">
        <v>57</v>
      </c>
      <c r="R70" s="20">
        <v>5</v>
      </c>
      <c r="S70" s="41" t="s">
        <v>58</v>
      </c>
    </row>
    <row r="71" spans="1:19">
      <c r="A71" s="20" t="s">
        <v>43</v>
      </c>
      <c r="B71" s="20">
        <v>55</v>
      </c>
      <c r="C71" s="20">
        <v>7</v>
      </c>
      <c r="D71" s="20">
        <v>0.2</v>
      </c>
      <c r="E71" s="20"/>
      <c r="F71" s="20">
        <v>0.2</v>
      </c>
      <c r="G71" s="20"/>
      <c r="H71" s="20" t="s">
        <v>45</v>
      </c>
      <c r="I71" s="20">
        <v>98</v>
      </c>
      <c r="J71" s="20">
        <v>0.52</v>
      </c>
      <c r="K71" s="20">
        <v>2</v>
      </c>
      <c r="L71" s="20">
        <v>26</v>
      </c>
      <c r="M71" s="20">
        <v>36</v>
      </c>
      <c r="N71" s="20">
        <v>292</v>
      </c>
      <c r="O71" s="20">
        <v>2</v>
      </c>
      <c r="P71" s="14" t="s">
        <v>30</v>
      </c>
      <c r="Q71" s="27" t="s">
        <v>57</v>
      </c>
      <c r="R71" s="20">
        <v>25</v>
      </c>
      <c r="S71" s="42"/>
    </row>
    <row r="72" spans="1:19" s="35" customFormat="1" ht="25.5">
      <c r="A72" s="27" t="s">
        <v>43</v>
      </c>
      <c r="B72" s="27">
        <v>66</v>
      </c>
      <c r="C72" s="27">
        <v>18</v>
      </c>
      <c r="D72" s="27">
        <v>1.8</v>
      </c>
      <c r="E72" s="27"/>
      <c r="F72" s="27">
        <v>1.8</v>
      </c>
      <c r="G72" s="27"/>
      <c r="H72" s="27" t="s">
        <v>77</v>
      </c>
      <c r="I72" s="27">
        <v>88</v>
      </c>
      <c r="J72" s="27">
        <v>0.75</v>
      </c>
      <c r="K72" s="27">
        <v>2</v>
      </c>
      <c r="L72" s="27">
        <v>26</v>
      </c>
      <c r="M72" s="27">
        <v>32</v>
      </c>
      <c r="N72" s="27">
        <v>362</v>
      </c>
      <c r="O72" s="27">
        <v>2</v>
      </c>
      <c r="P72" s="29" t="s">
        <v>30</v>
      </c>
      <c r="Q72" s="34" t="s">
        <v>87</v>
      </c>
      <c r="R72" s="27">
        <v>10</v>
      </c>
      <c r="S72" s="42"/>
    </row>
    <row r="73" spans="1:19">
      <c r="A73" s="20" t="s">
        <v>43</v>
      </c>
      <c r="B73" s="20">
        <v>66</v>
      </c>
      <c r="C73" s="20">
        <v>22</v>
      </c>
      <c r="D73" s="20">
        <v>1.7</v>
      </c>
      <c r="E73" s="20">
        <v>1</v>
      </c>
      <c r="F73" s="20">
        <v>1.6</v>
      </c>
      <c r="G73" s="20"/>
      <c r="H73" s="20" t="s">
        <v>78</v>
      </c>
      <c r="I73" s="20">
        <v>88</v>
      </c>
      <c r="J73" s="20">
        <v>0.69</v>
      </c>
      <c r="K73" s="20">
        <v>1</v>
      </c>
      <c r="L73" s="20">
        <v>26</v>
      </c>
      <c r="M73" s="20">
        <v>38</v>
      </c>
      <c r="N73" s="20">
        <v>380</v>
      </c>
      <c r="O73" s="20">
        <v>2</v>
      </c>
      <c r="P73" s="14" t="s">
        <v>30</v>
      </c>
      <c r="Q73" s="27" t="s">
        <v>57</v>
      </c>
      <c r="R73" s="20">
        <v>10</v>
      </c>
      <c r="S73" s="42"/>
    </row>
    <row r="74" spans="1:19">
      <c r="A74" s="20" t="s">
        <v>43</v>
      </c>
      <c r="B74" s="20">
        <v>40</v>
      </c>
      <c r="C74" s="20">
        <v>5</v>
      </c>
      <c r="D74" s="20">
        <v>1.4</v>
      </c>
      <c r="E74" s="20"/>
      <c r="F74" s="20">
        <v>1.4</v>
      </c>
      <c r="G74" s="20"/>
      <c r="H74" s="20" t="s">
        <v>79</v>
      </c>
      <c r="I74" s="20">
        <v>66</v>
      </c>
      <c r="J74" s="20">
        <v>0.78</v>
      </c>
      <c r="K74" s="20" t="s">
        <v>32</v>
      </c>
      <c r="L74" s="20">
        <v>27</v>
      </c>
      <c r="M74" s="20">
        <v>34</v>
      </c>
      <c r="N74" s="20">
        <v>474</v>
      </c>
      <c r="O74" s="20">
        <v>4</v>
      </c>
      <c r="P74" s="14" t="s">
        <v>30</v>
      </c>
      <c r="Q74" s="27" t="s">
        <v>57</v>
      </c>
      <c r="R74" s="20">
        <v>15</v>
      </c>
      <c r="S74" s="42"/>
    </row>
    <row r="75" spans="1:19">
      <c r="A75" s="20" t="s">
        <v>43</v>
      </c>
      <c r="B75" s="20">
        <v>68</v>
      </c>
      <c r="C75" s="20">
        <v>19</v>
      </c>
      <c r="D75" s="20">
        <v>1.1000000000000001</v>
      </c>
      <c r="E75" s="20">
        <v>1</v>
      </c>
      <c r="F75" s="20">
        <v>0.1</v>
      </c>
      <c r="G75" s="20"/>
      <c r="H75" s="20" t="s">
        <v>45</v>
      </c>
      <c r="I75" s="20">
        <v>83</v>
      </c>
      <c r="J75" s="20">
        <v>0.69</v>
      </c>
      <c r="K75" s="20">
        <v>4</v>
      </c>
      <c r="L75" s="20">
        <v>17</v>
      </c>
      <c r="M75" s="20">
        <v>24</v>
      </c>
      <c r="N75" s="20">
        <v>196</v>
      </c>
      <c r="O75" s="20">
        <v>2</v>
      </c>
      <c r="P75" s="14" t="s">
        <v>30</v>
      </c>
      <c r="Q75" s="27" t="s">
        <v>57</v>
      </c>
      <c r="R75" s="20">
        <v>50</v>
      </c>
      <c r="S75" s="42"/>
    </row>
    <row r="76" spans="1:19">
      <c r="A76" s="20" t="s">
        <v>43</v>
      </c>
      <c r="B76" s="20">
        <v>66</v>
      </c>
      <c r="C76" s="20">
        <v>23</v>
      </c>
      <c r="D76" s="20">
        <v>0.4</v>
      </c>
      <c r="E76" s="20"/>
      <c r="F76" s="20">
        <v>0.4</v>
      </c>
      <c r="G76" s="20"/>
      <c r="H76" s="20" t="s">
        <v>47</v>
      </c>
      <c r="I76" s="20">
        <v>66</v>
      </c>
      <c r="J76" s="20">
        <v>0.7</v>
      </c>
      <c r="K76" s="20">
        <v>1</v>
      </c>
      <c r="L76" s="20">
        <v>23</v>
      </c>
      <c r="M76" s="20">
        <v>28</v>
      </c>
      <c r="N76" s="20">
        <v>330</v>
      </c>
      <c r="O76" s="20">
        <v>2</v>
      </c>
      <c r="P76" s="14" t="s">
        <v>30</v>
      </c>
      <c r="Q76" s="27" t="s">
        <v>57</v>
      </c>
      <c r="R76" s="20">
        <v>20</v>
      </c>
      <c r="S76" s="43"/>
    </row>
    <row r="77" spans="1:19">
      <c r="A77" s="24" t="s">
        <v>31</v>
      </c>
      <c r="B77" s="20"/>
      <c r="C77" s="20"/>
      <c r="D77" s="20"/>
      <c r="E77" s="20"/>
      <c r="F77" s="25">
        <f>SUM(F70:F76)</f>
        <v>25.5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1:19">
      <c r="A78" s="24" t="s">
        <v>44</v>
      </c>
      <c r="B78" s="20"/>
      <c r="C78" s="20"/>
      <c r="D78" s="20"/>
      <c r="E78" s="20"/>
      <c r="F78" s="25">
        <f>SUM(F41,F50,F60,F69,F77)</f>
        <v>165.89999999999998</v>
      </c>
      <c r="G78" s="20"/>
      <c r="H78" s="20"/>
      <c r="I78" s="20"/>
      <c r="J78" s="20"/>
      <c r="K78" s="20"/>
      <c r="L78" s="20"/>
      <c r="M78" s="20"/>
      <c r="N78" s="20"/>
      <c r="O78" s="20"/>
      <c r="P78" s="14"/>
      <c r="Q78" s="20"/>
      <c r="R78" s="20"/>
      <c r="S78" s="14"/>
    </row>
    <row r="79" spans="1:19">
      <c r="A79" s="74" t="s">
        <v>59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1:19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30"/>
      <c r="R80" s="31"/>
      <c r="S80" s="32"/>
    </row>
    <row r="81" spans="1:19">
      <c r="A81" s="30"/>
      <c r="B81" s="31"/>
      <c r="C81" s="31"/>
      <c r="D81" s="33" t="s">
        <v>55</v>
      </c>
      <c r="E81" s="33"/>
      <c r="F81" s="33"/>
      <c r="G81" s="33"/>
      <c r="H81" s="33"/>
      <c r="I81" s="33"/>
      <c r="J81" s="33"/>
      <c r="K81" s="33"/>
      <c r="L81" s="33"/>
      <c r="M81" s="33"/>
      <c r="N81" s="33" t="s">
        <v>56</v>
      </c>
      <c r="O81" s="33"/>
      <c r="P81" s="32"/>
      <c r="Q81" s="30"/>
      <c r="R81" s="31"/>
      <c r="S81" s="32"/>
    </row>
  </sheetData>
  <mergeCells count="53">
    <mergeCell ref="S61:S68"/>
    <mergeCell ref="S70:S76"/>
    <mergeCell ref="A79:S79"/>
    <mergeCell ref="A2:F2"/>
    <mergeCell ref="H2:N2"/>
    <mergeCell ref="P2:S2"/>
    <mergeCell ref="A3:F3"/>
    <mergeCell ref="H3:N3"/>
    <mergeCell ref="P3:S3"/>
    <mergeCell ref="A4:F4"/>
    <mergeCell ref="H4:N4"/>
    <mergeCell ref="P4:S4"/>
    <mergeCell ref="A5:F5"/>
    <mergeCell ref="H5:N5"/>
    <mergeCell ref="P5:S5"/>
    <mergeCell ref="A6:F6"/>
    <mergeCell ref="H6:N6"/>
    <mergeCell ref="P6:S6"/>
    <mergeCell ref="A7:F7"/>
    <mergeCell ref="H7:N7"/>
    <mergeCell ref="P7:S7"/>
    <mergeCell ref="H18:N18"/>
    <mergeCell ref="A10:F10"/>
    <mergeCell ref="O18:O19"/>
    <mergeCell ref="P18:P19"/>
    <mergeCell ref="A8:F8"/>
    <mergeCell ref="H8:N8"/>
    <mergeCell ref="P8:S8"/>
    <mergeCell ref="A9:F9"/>
    <mergeCell ref="H9:N9"/>
    <mergeCell ref="P9:S9"/>
    <mergeCell ref="H10:N10"/>
    <mergeCell ref="P10:S10"/>
    <mergeCell ref="B13:R13"/>
    <mergeCell ref="A12:S12"/>
    <mergeCell ref="A11:S11"/>
    <mergeCell ref="E18:E19"/>
    <mergeCell ref="S21:S40"/>
    <mergeCell ref="S42:S49"/>
    <mergeCell ref="S51:S59"/>
    <mergeCell ref="A1:F1"/>
    <mergeCell ref="P1:S1"/>
    <mergeCell ref="Q18:Q19"/>
    <mergeCell ref="R18:R19"/>
    <mergeCell ref="S18:S19"/>
    <mergeCell ref="A14:S14"/>
    <mergeCell ref="B15:R15"/>
    <mergeCell ref="A16:S16"/>
    <mergeCell ref="A18:A19"/>
    <mergeCell ref="B18:B19"/>
    <mergeCell ref="C18:C19"/>
    <mergeCell ref="D18:D19"/>
    <mergeCell ref="F18:G18"/>
  </mergeCells>
  <dataValidations count="5">
    <dataValidation type="list" allowBlank="1" showInputMessage="1" showErrorMessage="1" sqref="P61:P68 P80:P81 P78 P70:P76 P21:P59">
      <formula1>$AF$11:$AF$21</formula1>
    </dataValidation>
    <dataValidation type="list" allowBlank="1" showInputMessage="1" showErrorMessage="1" sqref="S80:S81 S50 S78">
      <formula1>$AJ$25:$AJ$68</formula1>
    </dataValidation>
    <dataValidation allowBlank="1" showInputMessage="1" showErrorMessage="1" errorTitle="Увага !" error="Виберіть можливий господарський захід зі списку. Якщо необхідно змінити назву господарського заходу - внесіть його в перелік можливих заходів, в аркуші довідник." sqref="O21:O26"/>
    <dataValidation allowBlank="1" showInputMessage="1" showErrorMessage="1" errorTitle="Увага !" error="Виберіть можливий варіант зі списку, але якщо потрібного немає в списку: коректуйте перелік можливих причин в довіднику." sqref="E21:E26"/>
    <dataValidation type="list" allowBlank="1" showInputMessage="1" showErrorMessage="1" sqref="A21:A40">
      <formula1>$AD$2:$AD$25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ohorona</cp:lastModifiedBy>
  <cp:lastPrinted>2019-07-17T08:57:24Z</cp:lastPrinted>
  <dcterms:created xsi:type="dcterms:W3CDTF">2018-12-25T12:09:05Z</dcterms:created>
  <dcterms:modified xsi:type="dcterms:W3CDTF">2019-07-17T10:37:45Z</dcterms:modified>
</cp:coreProperties>
</file>