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Лист1!$A$1:$S$87</definedName>
  </definedNames>
  <calcPr calcId="125725"/>
</workbook>
</file>

<file path=xl/calcChain.xml><?xml version="1.0" encoding="utf-8"?>
<calcChain xmlns="http://schemas.openxmlformats.org/spreadsheetml/2006/main">
  <c r="G81" i="1"/>
  <c r="G80" s="1"/>
  <c r="G74"/>
  <c r="G73" s="1"/>
  <c r="G64"/>
  <c r="G63" s="1"/>
  <c r="G58"/>
  <c r="G57" l="1"/>
  <c r="G45"/>
  <c r="G46" s="1"/>
  <c r="G83" s="1"/>
  <c r="G82" s="1"/>
  <c r="D45"/>
  <c r="D81" l="1"/>
  <c r="D80" s="1"/>
  <c r="D74"/>
  <c r="D73" s="1"/>
  <c r="D64"/>
  <c r="D63" s="1"/>
  <c r="D58"/>
  <c r="D57" s="1"/>
  <c r="D46"/>
  <c r="F79"/>
  <c r="F76"/>
  <c r="F77"/>
  <c r="F75"/>
  <c r="F74"/>
  <c r="F73" s="1"/>
  <c r="F64"/>
  <c r="F63" s="1"/>
  <c r="F58"/>
  <c r="F57" s="1"/>
  <c r="F81" l="1"/>
  <c r="F80" s="1"/>
  <c r="D83"/>
  <c r="D82" s="1"/>
  <c r="F45" l="1"/>
  <c r="F46" s="1"/>
  <c r="F83" s="1"/>
  <c r="F82" s="1"/>
</calcChain>
</file>

<file path=xl/sharedStrings.xml><?xml version="1.0" encoding="utf-8"?>
<sst xmlns="http://schemas.openxmlformats.org/spreadsheetml/2006/main" count="349" uniqueCount="84">
  <si>
    <t xml:space="preserve">ПОГОДЖУЮ: </t>
  </si>
  <si>
    <t xml:space="preserve">     (найменування посади керівника органу виконавчої влади з питань</t>
  </si>
  <si>
    <t xml:space="preserve"> лісового господарства Автономної Республіки Крим або відповідного територіального органу Держлісагенства)</t>
  </si>
  <si>
    <t>(підпис, прізвище, ініціали)</t>
  </si>
  <si>
    <t>територіального органу Держлісагенства</t>
  </si>
  <si>
    <t>_______    ____________________  20____року</t>
  </si>
  <si>
    <t>ПЕРЕЛІК</t>
  </si>
  <si>
    <t>заходів з поліпшення санітарного стану лісів</t>
  </si>
  <si>
    <t>по ДП" Острозьке лісове господарство"</t>
  </si>
  <si>
    <t>Рівненського обласного управління лісового та мисливського господарства</t>
  </si>
  <si>
    <t>Лісництво (урочище)</t>
  </si>
  <si>
    <t>Номер кварталу</t>
  </si>
  <si>
    <t>Номер виділу</t>
  </si>
  <si>
    <t>Площа виділу, гектарів</t>
  </si>
  <si>
    <t>Номер підвиділу</t>
  </si>
  <si>
    <t>Площа підвиділу, гектарів</t>
  </si>
  <si>
    <t>Категорія захисності</t>
  </si>
  <si>
    <t>Вид запланованих заходів</t>
  </si>
  <si>
    <t>Причини призначення заходів</t>
  </si>
  <si>
    <t>загальна</t>
  </si>
  <si>
    <t>у т. ч. площа можлива для експлуатації</t>
  </si>
  <si>
    <t>склад</t>
  </si>
  <si>
    <t>вік, років</t>
  </si>
  <si>
    <t>повнота</t>
  </si>
  <si>
    <t>бонітет</t>
  </si>
  <si>
    <t>середня висота, метрів</t>
  </si>
  <si>
    <t>середній діаметр, сантиметрів</t>
  </si>
  <si>
    <t>В т.ч. СРВ</t>
  </si>
  <si>
    <t>Новомалинське</t>
  </si>
  <si>
    <t>10Сз</t>
  </si>
  <si>
    <t>Новомалин  всього:</t>
  </si>
  <si>
    <t>Директор ДП "Острозький лісгосп"                                         М.А.Крук</t>
  </si>
  <si>
    <t xml:space="preserve">    (найменування посади керівника спеціалізованого лісозахисного підприємства)</t>
  </si>
  <si>
    <t>СРВ</t>
  </si>
  <si>
    <t>10Сз+Дз</t>
  </si>
  <si>
    <t>1А</t>
  </si>
  <si>
    <t>10Сз+Бп</t>
  </si>
  <si>
    <t>8Сз2Бп</t>
  </si>
  <si>
    <t>10Сз+Бп+Влч</t>
  </si>
  <si>
    <t>9Сз1Бп</t>
  </si>
  <si>
    <t>10Сз+Бп+Дз</t>
  </si>
  <si>
    <t>10Cз+Дз</t>
  </si>
  <si>
    <t>10Сз+Дз+Бп</t>
  </si>
  <si>
    <t>9Сз1Гз+Мдє+Дз+Яз</t>
  </si>
  <si>
    <t>6Сз2Бп2Гз+Ялє+Дз</t>
  </si>
  <si>
    <t>9Сз1Ялє+Дз+Бп</t>
  </si>
  <si>
    <t>4Сз3Гз1Дз2Бп+Лпд+Ялє</t>
  </si>
  <si>
    <t>8Сз2Клг+Дз+Гз</t>
  </si>
  <si>
    <t>7Сз2Дз1Гз+Ос</t>
  </si>
  <si>
    <t>9Сз1Гз+Дз</t>
  </si>
  <si>
    <t xml:space="preserve">на  2019 рік </t>
  </si>
  <si>
    <r>
      <t xml:space="preserve">                              _____  ______________20___ </t>
    </r>
    <r>
      <rPr>
        <sz val="11"/>
        <color indexed="8"/>
        <rFont val="Times New Roman"/>
        <family val="1"/>
        <charset val="204"/>
      </rPr>
      <t>року</t>
    </r>
  </si>
  <si>
    <t>Мостівське</t>
  </si>
  <si>
    <t>9Сз1Ялє+Дз+Гз+Бп</t>
  </si>
  <si>
    <t xml:space="preserve">10Сз </t>
  </si>
  <si>
    <t>1Б</t>
  </si>
  <si>
    <t>7Сз2Бп1Дз+Ос</t>
  </si>
  <si>
    <t>7Сз2Дз1Бп+Ялє</t>
  </si>
  <si>
    <t>8Сз2Гз+Дз</t>
  </si>
  <si>
    <t>Мостівське  всього:</t>
  </si>
  <si>
    <t>Гощанське</t>
  </si>
  <si>
    <t>10Сз+Гз</t>
  </si>
  <si>
    <t>8Сз1Влч1Дз+Гз</t>
  </si>
  <si>
    <t>Хорівське</t>
  </si>
  <si>
    <t>10Сз+Дз+Гз</t>
  </si>
  <si>
    <t>9Сз1Дз</t>
  </si>
  <si>
    <t>8Сз2Бп+Дз</t>
  </si>
  <si>
    <t>Верхівське</t>
  </si>
  <si>
    <t>6Сз2Дз2Гз+Ос</t>
  </si>
  <si>
    <t>3Ялє3Язв2Дз2Мдє</t>
  </si>
  <si>
    <t>10Ялє+Гз+Ос</t>
  </si>
  <si>
    <t>10 Сзв</t>
  </si>
  <si>
    <t>Гощанське  всього:</t>
  </si>
  <si>
    <t>Хорівське  всього:</t>
  </si>
  <si>
    <t>Верхівське  всього:</t>
  </si>
  <si>
    <r>
      <t>Орієнтовний запас деревини, що підлягає вирубуванню, м</t>
    </r>
    <r>
      <rPr>
        <b/>
        <vertAlign val="superscript"/>
        <sz val="12"/>
        <color indexed="8"/>
        <rFont val="Times New Roman"/>
        <family val="1"/>
        <charset val="204"/>
      </rPr>
      <t xml:space="preserve">3 </t>
    </r>
    <r>
      <rPr>
        <b/>
        <sz val="12"/>
        <color indexed="8"/>
        <rFont val="Times New Roman"/>
        <family val="1"/>
        <charset val="204"/>
      </rPr>
      <t>на 1 га</t>
    </r>
  </si>
  <si>
    <r>
      <t>запас деревостану, м</t>
    </r>
    <r>
      <rPr>
        <b/>
        <vertAlign val="superscript"/>
        <sz val="12"/>
        <color indexed="8"/>
        <rFont val="Times New Roman"/>
        <family val="1"/>
        <charset val="204"/>
      </rPr>
      <t xml:space="preserve">3 </t>
    </r>
    <r>
      <rPr>
        <b/>
        <sz val="12"/>
        <color indexed="8"/>
        <rFont val="Times New Roman"/>
        <family val="1"/>
        <charset val="204"/>
      </rPr>
      <t>на 1 га</t>
    </r>
  </si>
  <si>
    <t>Разом</t>
  </si>
  <si>
    <t>Разом в т.ч</t>
  </si>
  <si>
    <t>Коротка таксаційна характеристика насадження відповідно до матеріалів лісовпорядкування 2010р</t>
  </si>
  <si>
    <t>10Сз+Гз+Бп</t>
  </si>
  <si>
    <t>КВШ, пониження р.г.в.</t>
  </si>
  <si>
    <t>Наявність рослин і тварин занесених до Червоної книги України</t>
  </si>
  <si>
    <t>відсутні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</si>
</sst>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1" xfId="0" applyBorder="1" applyAlignment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/>
    <xf numFmtId="0" fontId="0" fillId="0" borderId="0" xfId="0" applyAlignment="1">
      <alignment horizontal="left"/>
    </xf>
    <xf numFmtId="0" fontId="0" fillId="0" borderId="2" xfId="0" applyFill="1" applyBorder="1"/>
    <xf numFmtId="0" fontId="5" fillId="0" borderId="0" xfId="0" applyFont="1" applyBorder="1"/>
    <xf numFmtId="0" fontId="0" fillId="2" borderId="0" xfId="0" applyFill="1" applyBorder="1"/>
    <xf numFmtId="0" fontId="0" fillId="0" borderId="0" xfId="0" applyFill="1" applyBorder="1"/>
    <xf numFmtId="0" fontId="6" fillId="2" borderId="2" xfId="0" applyFont="1" applyFill="1" applyBorder="1" applyAlignment="1">
      <alignment vertical="top"/>
    </xf>
    <xf numFmtId="164" fontId="7" fillId="3" borderId="2" xfId="0" applyNumberFormat="1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7" borderId="2" xfId="0" applyFont="1" applyFill="1" applyBorder="1" applyAlignment="1">
      <alignment vertical="top" wrapText="1"/>
    </xf>
    <xf numFmtId="0" fontId="6" fillId="7" borderId="2" xfId="0" applyFont="1" applyFill="1" applyBorder="1" applyAlignment="1">
      <alignment vertical="top" wrapText="1"/>
    </xf>
    <xf numFmtId="0" fontId="9" fillId="7" borderId="2" xfId="0" applyFont="1" applyFill="1" applyBorder="1" applyAlignment="1">
      <alignment vertical="top"/>
    </xf>
    <xf numFmtId="0" fontId="9" fillId="0" borderId="2" xfId="0" applyFont="1" applyBorder="1" applyAlignment="1">
      <alignment vertical="top"/>
    </xf>
    <xf numFmtId="0" fontId="7" fillId="0" borderId="2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wrapText="1"/>
    </xf>
    <xf numFmtId="2" fontId="6" fillId="2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/>
    <xf numFmtId="1" fontId="6" fillId="2" borderId="11" xfId="0" applyNumberFormat="1" applyFont="1" applyFill="1" applyBorder="1" applyAlignment="1">
      <alignment horizontal="center" wrapText="1"/>
    </xf>
    <xf numFmtId="164" fontId="7" fillId="3" borderId="2" xfId="0" applyNumberFormat="1" applyFont="1" applyFill="1" applyBorder="1" applyAlignment="1">
      <alignment horizontal="center" wrapText="1"/>
    </xf>
    <xf numFmtId="164" fontId="7" fillId="3" borderId="5" xfId="0" applyNumberFormat="1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164" fontId="7" fillId="3" borderId="8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wrapText="1"/>
    </xf>
    <xf numFmtId="164" fontId="6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1" fontId="6" fillId="0" borderId="11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wrapText="1"/>
    </xf>
    <xf numFmtId="164" fontId="6" fillId="0" borderId="7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164" fontId="7" fillId="5" borderId="2" xfId="0" applyNumberFormat="1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1" fontId="7" fillId="5" borderId="2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164" fontId="9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6" fillId="6" borderId="2" xfId="0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11" fillId="7" borderId="2" xfId="0" applyNumberFormat="1" applyFont="1" applyFill="1" applyBorder="1" applyAlignment="1">
      <alignment horizontal="center" vertical="center" wrapText="1"/>
    </xf>
    <xf numFmtId="164" fontId="11" fillId="7" borderId="2" xfId="0" applyNumberFormat="1" applyFont="1" applyFill="1" applyBorder="1" applyAlignment="1">
      <alignment horizontal="center" wrapText="1"/>
    </xf>
    <xf numFmtId="0" fontId="9" fillId="7" borderId="2" xfId="0" applyFont="1" applyFill="1" applyBorder="1" applyAlignment="1">
      <alignment horizontal="center" vertical="center" wrapText="1"/>
    </xf>
    <xf numFmtId="2" fontId="9" fillId="7" borderId="2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wrapText="1"/>
    </xf>
    <xf numFmtId="1" fontId="11" fillId="7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 vertical="top"/>
    </xf>
    <xf numFmtId="1" fontId="6" fillId="2" borderId="2" xfId="0" applyNumberFormat="1" applyFont="1" applyFill="1" applyBorder="1" applyAlignment="1">
      <alignment horizontal="center" vertical="top"/>
    </xf>
    <xf numFmtId="164" fontId="7" fillId="7" borderId="2" xfId="0" applyNumberFormat="1" applyFont="1" applyFill="1" applyBorder="1" applyAlignment="1">
      <alignment horizontal="center" wrapText="1"/>
    </xf>
    <xf numFmtId="0" fontId="6" fillId="7" borderId="2" xfId="0" applyFont="1" applyFill="1" applyBorder="1" applyAlignment="1">
      <alignment wrapText="1"/>
    </xf>
    <xf numFmtId="0" fontId="6" fillId="7" borderId="2" xfId="0" applyFont="1" applyFill="1" applyBorder="1" applyAlignment="1">
      <alignment horizontal="center" wrapText="1"/>
    </xf>
    <xf numFmtId="2" fontId="6" fillId="7" borderId="2" xfId="0" applyNumberFormat="1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/>
    <xf numFmtId="0" fontId="9" fillId="7" borderId="2" xfId="0" applyFont="1" applyFill="1" applyBorder="1"/>
    <xf numFmtId="0" fontId="9" fillId="0" borderId="2" xfId="0" applyFont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wrapText="1"/>
    </xf>
    <xf numFmtId="1" fontId="7" fillId="3" borderId="5" xfId="0" applyNumberFormat="1" applyFont="1" applyFill="1" applyBorder="1" applyAlignment="1">
      <alignment horizontal="center" wrapText="1"/>
    </xf>
    <xf numFmtId="1" fontId="6" fillId="0" borderId="2" xfId="0" applyNumberFormat="1" applyFont="1" applyFill="1" applyBorder="1" applyAlignment="1">
      <alignment horizontal="center" wrapText="1"/>
    </xf>
    <xf numFmtId="1" fontId="6" fillId="0" borderId="7" xfId="0" applyNumberFormat="1" applyFont="1" applyFill="1" applyBorder="1" applyAlignment="1">
      <alignment horizontal="center" wrapText="1"/>
    </xf>
    <xf numFmtId="1" fontId="9" fillId="7" borderId="2" xfId="0" applyNumberFormat="1" applyFont="1" applyFill="1" applyBorder="1" applyAlignment="1">
      <alignment horizontal="center" wrapText="1"/>
    </xf>
    <xf numFmtId="1" fontId="12" fillId="7" borderId="2" xfId="0" applyNumberFormat="1" applyFont="1" applyFill="1" applyBorder="1" applyAlignment="1">
      <alignment horizontal="center" wrapText="1"/>
    </xf>
    <xf numFmtId="1" fontId="9" fillId="7" borderId="2" xfId="0" applyNumberFormat="1" applyFont="1" applyFill="1" applyBorder="1"/>
    <xf numFmtId="1" fontId="9" fillId="0" borderId="2" xfId="0" applyNumberFormat="1" applyFont="1" applyBorder="1" applyAlignment="1">
      <alignment horizontal="center" vertical="center"/>
    </xf>
    <xf numFmtId="1" fontId="7" fillId="3" borderId="11" xfId="0" applyNumberFormat="1" applyFont="1" applyFill="1" applyBorder="1" applyAlignment="1">
      <alignment horizontal="center" wrapText="1"/>
    </xf>
    <xf numFmtId="164" fontId="11" fillId="7" borderId="2" xfId="0" applyNumberFormat="1" applyFont="1" applyFill="1" applyBorder="1" applyAlignment="1">
      <alignment horizontal="center" vertical="center"/>
    </xf>
    <xf numFmtId="164" fontId="9" fillId="7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2" xfId="0" applyFont="1" applyBorder="1"/>
    <xf numFmtId="0" fontId="7" fillId="0" borderId="2" xfId="0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1" fontId="6" fillId="0" borderId="11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/>
    </xf>
    <xf numFmtId="0" fontId="7" fillId="9" borderId="11" xfId="0" applyFont="1" applyFill="1" applyBorder="1" applyAlignment="1">
      <alignment horizontal="left" wrapText="1"/>
    </xf>
    <xf numFmtId="164" fontId="7" fillId="9" borderId="2" xfId="0" applyNumberFormat="1" applyFont="1" applyFill="1" applyBorder="1" applyAlignment="1">
      <alignment horizontal="center" wrapText="1"/>
    </xf>
    <xf numFmtId="0" fontId="6" fillId="9" borderId="2" xfId="0" applyFont="1" applyFill="1" applyBorder="1" applyAlignment="1">
      <alignment horizontal="center" wrapText="1"/>
    </xf>
    <xf numFmtId="0" fontId="9" fillId="9" borderId="2" xfId="0" applyFont="1" applyFill="1" applyBorder="1" applyAlignment="1">
      <alignment vertical="top"/>
    </xf>
    <xf numFmtId="0" fontId="9" fillId="9" borderId="2" xfId="0" applyFont="1" applyFill="1" applyBorder="1"/>
    <xf numFmtId="0" fontId="9" fillId="9" borderId="2" xfId="0" applyFont="1" applyFill="1" applyBorder="1" applyAlignment="1">
      <alignment horizontal="center" vertical="center"/>
    </xf>
    <xf numFmtId="1" fontId="7" fillId="9" borderId="2" xfId="0" applyNumberFormat="1" applyFont="1" applyFill="1" applyBorder="1" applyAlignment="1">
      <alignment horizontal="center" wrapText="1"/>
    </xf>
    <xf numFmtId="1" fontId="11" fillId="9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 vertical="top" wrapText="1"/>
    </xf>
    <xf numFmtId="1" fontId="6" fillId="0" borderId="11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top"/>
    </xf>
    <xf numFmtId="164" fontId="6" fillId="4" borderId="2" xfId="0" applyNumberFormat="1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/>
    </xf>
    <xf numFmtId="0" fontId="9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wrapText="1"/>
    </xf>
    <xf numFmtId="0" fontId="6" fillId="2" borderId="2" xfId="0" applyFont="1" applyFill="1" applyBorder="1" applyAlignment="1">
      <alignment vertical="center"/>
    </xf>
    <xf numFmtId="164" fontId="7" fillId="3" borderId="2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5" borderId="2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9" fillId="7" borderId="2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wrapText="1"/>
    </xf>
    <xf numFmtId="0" fontId="9" fillId="7" borderId="2" xfId="0" applyFont="1" applyFill="1" applyBorder="1" applyAlignment="1"/>
    <xf numFmtId="0" fontId="9" fillId="0" borderId="2" xfId="0" applyFont="1" applyBorder="1" applyAlignment="1"/>
    <xf numFmtId="0" fontId="9" fillId="9" borderId="2" xfId="0" applyFont="1" applyFill="1" applyBorder="1" applyAlignment="1"/>
    <xf numFmtId="1" fontId="9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7" fillId="0" borderId="2" xfId="0" applyFont="1" applyBorder="1" applyAlignment="1">
      <alignment horizontal="center" textRotation="90" wrapText="1"/>
    </xf>
    <xf numFmtId="0" fontId="7" fillId="0" borderId="5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center" textRotation="90" wrapText="1"/>
    </xf>
    <xf numFmtId="0" fontId="7" fillId="0" borderId="7" xfId="0" applyFont="1" applyBorder="1" applyAlignment="1">
      <alignment horizontal="center" textRotation="90" wrapText="1"/>
    </xf>
    <xf numFmtId="0" fontId="7" fillId="0" borderId="8" xfId="0" applyFont="1" applyBorder="1" applyAlignment="1">
      <alignment horizontal="center" textRotation="90" wrapText="1"/>
    </xf>
    <xf numFmtId="0" fontId="7" fillId="0" borderId="9" xfId="0" applyFont="1" applyBorder="1" applyAlignment="1">
      <alignment horizontal="center" textRotation="90" wrapText="1"/>
    </xf>
    <xf numFmtId="0" fontId="7" fillId="0" borderId="10" xfId="0" applyFont="1" applyBorder="1" applyAlignment="1">
      <alignment horizontal="center" textRotation="90" wrapText="1"/>
    </xf>
    <xf numFmtId="0" fontId="7" fillId="0" borderId="8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textRotation="90" wrapText="1"/>
    </xf>
    <xf numFmtId="0" fontId="7" fillId="5" borderId="11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  <xf numFmtId="0" fontId="7" fillId="5" borderId="1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9" borderId="11" xfId="0" applyFont="1" applyFill="1" applyBorder="1" applyAlignment="1">
      <alignment horizontal="center" wrapText="1"/>
    </xf>
    <xf numFmtId="0" fontId="7" fillId="9" borderId="4" xfId="0" applyFont="1" applyFill="1" applyBorder="1" applyAlignment="1">
      <alignment horizontal="center" wrapText="1"/>
    </xf>
    <xf numFmtId="0" fontId="7" fillId="9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7" fillId="7" borderId="11" xfId="0" applyFont="1" applyFill="1" applyBorder="1" applyAlignment="1">
      <alignment horizontal="center" wrapText="1"/>
    </xf>
    <xf numFmtId="0" fontId="7" fillId="7" borderId="4" xfId="0" applyFont="1" applyFill="1" applyBorder="1" applyAlignment="1">
      <alignment horizontal="center" wrapText="1"/>
    </xf>
    <xf numFmtId="0" fontId="7" fillId="7" borderId="1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86"/>
  <sheetViews>
    <sheetView tabSelected="1" view="pageBreakPreview" topLeftCell="A58" zoomScaleSheetLayoutView="100" workbookViewId="0">
      <selection activeCell="Q84" sqref="Q84"/>
    </sheetView>
  </sheetViews>
  <sheetFormatPr defaultRowHeight="15"/>
  <cols>
    <col min="1" max="1" width="16.85546875" style="8" customWidth="1"/>
    <col min="2" max="2" width="4.42578125" customWidth="1"/>
    <col min="3" max="3" width="4.28515625" customWidth="1"/>
    <col min="4" max="4" width="5.85546875" customWidth="1"/>
    <col min="5" max="5" width="3.42578125" customWidth="1"/>
    <col min="6" max="6" width="6.5703125" customWidth="1"/>
    <col min="7" max="7" width="8.42578125" customWidth="1"/>
    <col min="8" max="8" width="24.7109375" customWidth="1"/>
    <col min="9" max="9" width="4.140625" customWidth="1"/>
    <col min="10" max="10" width="4.85546875" customWidth="1"/>
    <col min="11" max="11" width="3.7109375" style="2" customWidth="1"/>
    <col min="12" max="12" width="4.5703125" customWidth="1"/>
    <col min="13" max="13" width="4.42578125" customWidth="1"/>
    <col min="14" max="14" width="5" customWidth="1"/>
    <col min="15" max="15" width="3.7109375" style="100" customWidth="1"/>
    <col min="16" max="16" width="5.28515625" customWidth="1"/>
    <col min="17" max="17" width="23.85546875" customWidth="1"/>
    <col min="18" max="18" width="11.28515625" customWidth="1"/>
    <col min="19" max="19" width="13" customWidth="1"/>
    <col min="20" max="53" width="9.140625" style="1"/>
  </cols>
  <sheetData>
    <row r="1" spans="1:53">
      <c r="A1" s="150" t="s">
        <v>0</v>
      </c>
      <c r="B1" s="150"/>
      <c r="C1" s="150"/>
      <c r="D1" s="150"/>
      <c r="E1" s="150"/>
      <c r="F1" s="150"/>
      <c r="G1" s="150"/>
      <c r="H1" s="150"/>
      <c r="K1" s="150" t="s">
        <v>0</v>
      </c>
      <c r="L1" s="150"/>
      <c r="M1" s="150"/>
      <c r="N1" s="150"/>
      <c r="O1" s="150"/>
      <c r="P1" s="150"/>
      <c r="Q1" s="150"/>
      <c r="R1" s="150"/>
    </row>
    <row r="2" spans="1:53">
      <c r="A2" s="151" t="s">
        <v>32</v>
      </c>
      <c r="B2" s="151"/>
      <c r="C2" s="151"/>
      <c r="D2" s="151"/>
      <c r="E2" s="151"/>
      <c r="F2" s="151"/>
      <c r="G2" s="151"/>
      <c r="H2" s="151"/>
      <c r="K2" s="152" t="s">
        <v>1</v>
      </c>
      <c r="L2" s="152"/>
      <c r="M2" s="152"/>
      <c r="N2" s="152"/>
      <c r="O2" s="152"/>
      <c r="P2" s="152"/>
      <c r="Q2" s="152"/>
      <c r="R2" s="152"/>
    </row>
    <row r="3" spans="1:53">
      <c r="A3" s="147"/>
      <c r="B3" s="147"/>
      <c r="C3" s="147"/>
      <c r="D3" s="147"/>
      <c r="E3" s="147"/>
      <c r="F3" s="147"/>
      <c r="G3" s="147"/>
      <c r="H3" s="147"/>
      <c r="K3" s="153"/>
      <c r="L3" s="153"/>
      <c r="M3" s="153"/>
      <c r="N3" s="153"/>
      <c r="O3" s="153"/>
      <c r="P3" s="153"/>
      <c r="Q3" s="153"/>
      <c r="R3" s="153"/>
      <c r="S3" s="153"/>
    </row>
    <row r="4" spans="1:53" ht="12" customHeight="1">
      <c r="A4" s="145"/>
      <c r="B4" s="145"/>
      <c r="C4" s="145"/>
      <c r="D4" s="145"/>
      <c r="E4" s="145"/>
      <c r="F4" s="145"/>
      <c r="G4" s="145"/>
      <c r="H4" s="145"/>
      <c r="J4" s="1"/>
      <c r="K4" s="152" t="s">
        <v>2</v>
      </c>
      <c r="L4" s="152"/>
      <c r="M4" s="152"/>
      <c r="N4" s="152"/>
      <c r="O4" s="152"/>
      <c r="P4" s="152"/>
      <c r="Q4" s="152"/>
      <c r="R4" s="152"/>
      <c r="S4" s="145"/>
      <c r="T4" s="145"/>
      <c r="U4" s="145"/>
      <c r="V4" s="145"/>
    </row>
    <row r="5" spans="1:53">
      <c r="A5" s="146" t="s">
        <v>3</v>
      </c>
      <c r="B5" s="146"/>
      <c r="C5" s="146"/>
      <c r="D5" s="146"/>
      <c r="E5" s="146"/>
      <c r="F5" s="146"/>
      <c r="G5" s="146"/>
      <c r="H5" s="146"/>
      <c r="J5" s="1"/>
      <c r="K5" s="147" t="s">
        <v>4</v>
      </c>
      <c r="L5" s="147"/>
      <c r="M5" s="147"/>
      <c r="N5" s="147"/>
      <c r="O5" s="147"/>
      <c r="P5" s="147"/>
      <c r="Q5" s="147"/>
      <c r="R5" s="147"/>
    </row>
    <row r="6" spans="1:53">
      <c r="A6" s="148" t="s">
        <v>5</v>
      </c>
      <c r="B6" s="148"/>
      <c r="C6" s="148"/>
      <c r="D6" s="148"/>
      <c r="E6" s="148"/>
      <c r="F6" s="148"/>
      <c r="G6" s="148"/>
      <c r="H6" s="148"/>
      <c r="K6" s="149"/>
      <c r="L6" s="149"/>
      <c r="M6" s="149"/>
      <c r="N6" s="149"/>
      <c r="O6" s="149"/>
      <c r="P6" s="149"/>
      <c r="Q6" s="149"/>
      <c r="R6" s="149"/>
      <c r="S6" s="2"/>
    </row>
    <row r="7" spans="1:53">
      <c r="K7" s="146" t="s">
        <v>3</v>
      </c>
      <c r="L7" s="146"/>
      <c r="M7" s="146"/>
      <c r="N7" s="146"/>
      <c r="O7" s="146"/>
      <c r="P7" s="146"/>
      <c r="Q7" s="146"/>
      <c r="R7" s="3"/>
      <c r="S7" s="2"/>
    </row>
    <row r="8" spans="1:53">
      <c r="K8" s="148" t="s">
        <v>5</v>
      </c>
      <c r="L8" s="148"/>
      <c r="M8" s="148"/>
      <c r="N8" s="148"/>
      <c r="O8" s="148"/>
      <c r="P8" s="148"/>
      <c r="Q8" s="148"/>
      <c r="R8" s="148"/>
      <c r="S8" s="2"/>
    </row>
    <row r="9" spans="1:53" s="6" customFormat="1" ht="15.75">
      <c r="A9" s="101"/>
      <c r="F9" s="72"/>
      <c r="G9" s="144" t="s">
        <v>6</v>
      </c>
      <c r="H9" s="144"/>
      <c r="I9" s="144"/>
      <c r="J9" s="144"/>
      <c r="K9" s="144"/>
      <c r="L9" s="144"/>
      <c r="M9" s="144"/>
      <c r="N9" s="144"/>
      <c r="O9" s="99"/>
      <c r="P9" s="73"/>
      <c r="Q9" s="7"/>
      <c r="R9" s="7"/>
      <c r="S9" s="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3" s="6" customFormat="1" ht="15.75">
      <c r="A10" s="101"/>
      <c r="F10" s="72"/>
      <c r="G10" s="144" t="s">
        <v>7</v>
      </c>
      <c r="H10" s="144"/>
      <c r="I10" s="144"/>
      <c r="J10" s="144"/>
      <c r="K10" s="144"/>
      <c r="L10" s="144"/>
      <c r="M10" s="144"/>
      <c r="N10" s="144"/>
      <c r="O10" s="99"/>
      <c r="P10" s="73"/>
      <c r="Q10" s="7"/>
      <c r="R10" s="7"/>
      <c r="S10" s="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</row>
    <row r="11" spans="1:53" s="6" customFormat="1" ht="15.75">
      <c r="A11" s="101"/>
      <c r="F11" s="72"/>
      <c r="G11" s="144" t="s">
        <v>8</v>
      </c>
      <c r="H11" s="144"/>
      <c r="I11" s="144"/>
      <c r="J11" s="144"/>
      <c r="K11" s="144"/>
      <c r="L11" s="144"/>
      <c r="M11" s="144"/>
      <c r="N11" s="144"/>
      <c r="O11" s="99"/>
      <c r="P11" s="73"/>
      <c r="Q11" s="7"/>
      <c r="R11" s="7"/>
      <c r="S11" s="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</row>
    <row r="12" spans="1:53" s="6" customFormat="1" ht="15.75">
      <c r="A12" s="101"/>
      <c r="F12" s="73" t="s">
        <v>9</v>
      </c>
      <c r="G12" s="73"/>
      <c r="H12" s="73"/>
      <c r="I12" s="73"/>
      <c r="J12" s="73"/>
      <c r="K12" s="73"/>
      <c r="L12" s="73"/>
      <c r="M12" s="73"/>
      <c r="N12" s="73"/>
      <c r="O12" s="99"/>
      <c r="P12" s="73"/>
      <c r="Q12" s="7"/>
      <c r="R12" s="7"/>
      <c r="S12" s="7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</row>
    <row r="13" spans="1:53" s="6" customFormat="1" ht="15.75">
      <c r="A13" s="101"/>
      <c r="F13" s="144" t="s">
        <v>50</v>
      </c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7"/>
      <c r="R13" s="7"/>
      <c r="S13" s="7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</row>
    <row r="14" spans="1:53" ht="15" customHeight="1">
      <c r="A14" s="175" t="s">
        <v>10</v>
      </c>
      <c r="B14" s="168" t="s">
        <v>11</v>
      </c>
      <c r="C14" s="168" t="s">
        <v>12</v>
      </c>
      <c r="D14" s="168" t="s">
        <v>13</v>
      </c>
      <c r="E14" s="168" t="s">
        <v>14</v>
      </c>
      <c r="F14" s="174" t="s">
        <v>15</v>
      </c>
      <c r="G14" s="174"/>
      <c r="H14" s="161" t="s">
        <v>79</v>
      </c>
      <c r="I14" s="162"/>
      <c r="J14" s="162"/>
      <c r="K14" s="162"/>
      <c r="L14" s="162"/>
      <c r="M14" s="162"/>
      <c r="N14" s="163"/>
      <c r="O14" s="167" t="s">
        <v>16</v>
      </c>
      <c r="P14" s="154" t="s">
        <v>17</v>
      </c>
      <c r="Q14" s="154" t="s">
        <v>18</v>
      </c>
      <c r="R14" s="155" t="s">
        <v>75</v>
      </c>
      <c r="S14" s="158" t="s">
        <v>82</v>
      </c>
    </row>
    <row r="15" spans="1:53" ht="34.5" customHeight="1">
      <c r="A15" s="176"/>
      <c r="B15" s="168"/>
      <c r="C15" s="168"/>
      <c r="D15" s="168"/>
      <c r="E15" s="168"/>
      <c r="F15" s="174"/>
      <c r="G15" s="174"/>
      <c r="H15" s="164"/>
      <c r="I15" s="165"/>
      <c r="J15" s="165"/>
      <c r="K15" s="165"/>
      <c r="L15" s="165"/>
      <c r="M15" s="165"/>
      <c r="N15" s="166"/>
      <c r="O15" s="167"/>
      <c r="P15" s="154"/>
      <c r="Q15" s="154"/>
      <c r="R15" s="156"/>
      <c r="S15" s="159"/>
    </row>
    <row r="16" spans="1:53">
      <c r="A16" s="176"/>
      <c r="B16" s="168"/>
      <c r="C16" s="168"/>
      <c r="D16" s="168"/>
      <c r="E16" s="168"/>
      <c r="F16" s="154" t="s">
        <v>19</v>
      </c>
      <c r="G16" s="168" t="s">
        <v>20</v>
      </c>
      <c r="H16" s="154" t="s">
        <v>21</v>
      </c>
      <c r="I16" s="154" t="s">
        <v>22</v>
      </c>
      <c r="J16" s="154" t="s">
        <v>23</v>
      </c>
      <c r="K16" s="168" t="s">
        <v>24</v>
      </c>
      <c r="L16" s="154" t="s">
        <v>25</v>
      </c>
      <c r="M16" s="154" t="s">
        <v>26</v>
      </c>
      <c r="N16" s="155" t="s">
        <v>76</v>
      </c>
      <c r="O16" s="167"/>
      <c r="P16" s="154"/>
      <c r="Q16" s="154"/>
      <c r="R16" s="156"/>
      <c r="S16" s="159"/>
    </row>
    <row r="17" spans="1:22">
      <c r="A17" s="176"/>
      <c r="B17" s="168"/>
      <c r="C17" s="168"/>
      <c r="D17" s="168"/>
      <c r="E17" s="168"/>
      <c r="F17" s="154"/>
      <c r="G17" s="168"/>
      <c r="H17" s="154"/>
      <c r="I17" s="154"/>
      <c r="J17" s="154"/>
      <c r="K17" s="168"/>
      <c r="L17" s="154"/>
      <c r="M17" s="154"/>
      <c r="N17" s="156"/>
      <c r="O17" s="167"/>
      <c r="P17" s="154"/>
      <c r="Q17" s="154"/>
      <c r="R17" s="156"/>
      <c r="S17" s="159"/>
    </row>
    <row r="18" spans="1:22" ht="97.5" customHeight="1">
      <c r="A18" s="177"/>
      <c r="B18" s="168"/>
      <c r="C18" s="168"/>
      <c r="D18" s="168"/>
      <c r="E18" s="168"/>
      <c r="F18" s="154"/>
      <c r="G18" s="168"/>
      <c r="H18" s="154"/>
      <c r="I18" s="154"/>
      <c r="J18" s="154"/>
      <c r="K18" s="168"/>
      <c r="L18" s="154"/>
      <c r="M18" s="154"/>
      <c r="N18" s="157"/>
      <c r="O18" s="167"/>
      <c r="P18" s="154"/>
      <c r="Q18" s="154"/>
      <c r="R18" s="157"/>
      <c r="S18" s="160"/>
    </row>
    <row r="19" spans="1:22" ht="15.75">
      <c r="A19" s="102">
        <v>1</v>
      </c>
      <c r="B19" s="24">
        <v>2</v>
      </c>
      <c r="C19" s="24">
        <v>3</v>
      </c>
      <c r="D19" s="24">
        <v>4</v>
      </c>
      <c r="E19" s="24">
        <v>5</v>
      </c>
      <c r="F19" s="24">
        <v>6</v>
      </c>
      <c r="G19" s="24">
        <v>7</v>
      </c>
      <c r="H19" s="24">
        <v>8</v>
      </c>
      <c r="I19" s="24">
        <v>9</v>
      </c>
      <c r="J19" s="24">
        <v>10</v>
      </c>
      <c r="K19" s="131">
        <v>11</v>
      </c>
      <c r="L19" s="24">
        <v>12</v>
      </c>
      <c r="M19" s="24">
        <v>13</v>
      </c>
      <c r="N19" s="24">
        <v>14</v>
      </c>
      <c r="O19" s="91">
        <v>15</v>
      </c>
      <c r="P19" s="24">
        <v>16</v>
      </c>
      <c r="Q19" s="24">
        <v>17</v>
      </c>
      <c r="R19" s="24">
        <v>18</v>
      </c>
      <c r="S19" s="25">
        <v>19</v>
      </c>
    </row>
    <row r="20" spans="1:22" ht="15.75">
      <c r="A20" s="26" t="s">
        <v>28</v>
      </c>
      <c r="B20" s="27">
        <v>5</v>
      </c>
      <c r="C20" s="27">
        <v>18</v>
      </c>
      <c r="D20" s="28">
        <v>4.7</v>
      </c>
      <c r="E20" s="29">
        <v>1</v>
      </c>
      <c r="F20" s="28">
        <v>4.0999999999999996</v>
      </c>
      <c r="G20" s="28"/>
      <c r="H20" s="13" t="s">
        <v>41</v>
      </c>
      <c r="I20" s="27">
        <v>70</v>
      </c>
      <c r="J20" s="30">
        <v>0.7</v>
      </c>
      <c r="K20" s="132" t="s">
        <v>35</v>
      </c>
      <c r="L20" s="27">
        <v>28</v>
      </c>
      <c r="M20" s="27">
        <v>32</v>
      </c>
      <c r="N20" s="27">
        <v>400</v>
      </c>
      <c r="O20" s="27">
        <v>2</v>
      </c>
      <c r="P20" s="31" t="s">
        <v>33</v>
      </c>
      <c r="Q20" s="31" t="s">
        <v>81</v>
      </c>
      <c r="R20" s="76">
        <v>45</v>
      </c>
      <c r="S20" s="32" t="s">
        <v>83</v>
      </c>
      <c r="T20" s="11"/>
      <c r="U20" s="11"/>
      <c r="V20" s="11"/>
    </row>
    <row r="21" spans="1:22" ht="15.75">
      <c r="A21" s="26" t="s">
        <v>28</v>
      </c>
      <c r="B21" s="27">
        <v>5</v>
      </c>
      <c r="C21" s="27">
        <v>19</v>
      </c>
      <c r="D21" s="28">
        <v>1.3</v>
      </c>
      <c r="E21" s="29">
        <v>1</v>
      </c>
      <c r="F21" s="28">
        <v>1.1000000000000001</v>
      </c>
      <c r="G21" s="28"/>
      <c r="H21" s="13" t="s">
        <v>34</v>
      </c>
      <c r="I21" s="27">
        <v>65</v>
      </c>
      <c r="J21" s="30">
        <v>0.75</v>
      </c>
      <c r="K21" s="132" t="s">
        <v>35</v>
      </c>
      <c r="L21" s="27">
        <v>25</v>
      </c>
      <c r="M21" s="27">
        <v>32</v>
      </c>
      <c r="N21" s="27">
        <v>405</v>
      </c>
      <c r="O21" s="27">
        <v>2</v>
      </c>
      <c r="P21" s="31" t="s">
        <v>33</v>
      </c>
      <c r="Q21" s="31" t="s">
        <v>81</v>
      </c>
      <c r="R21" s="76">
        <v>55</v>
      </c>
      <c r="S21" s="32" t="s">
        <v>83</v>
      </c>
      <c r="T21" s="11"/>
      <c r="U21" s="11"/>
      <c r="V21" s="11"/>
    </row>
    <row r="22" spans="1:22" ht="15.75">
      <c r="A22" s="26" t="s">
        <v>28</v>
      </c>
      <c r="B22" s="27">
        <v>10</v>
      </c>
      <c r="C22" s="27">
        <v>22</v>
      </c>
      <c r="D22" s="28">
        <v>0.7</v>
      </c>
      <c r="E22" s="29"/>
      <c r="F22" s="28">
        <v>0.7</v>
      </c>
      <c r="G22" s="28"/>
      <c r="H22" s="13" t="s">
        <v>80</v>
      </c>
      <c r="I22" s="27">
        <v>58</v>
      </c>
      <c r="J22" s="30">
        <v>0.95</v>
      </c>
      <c r="K22" s="132" t="s">
        <v>35</v>
      </c>
      <c r="L22" s="27">
        <v>24</v>
      </c>
      <c r="M22" s="27">
        <v>26</v>
      </c>
      <c r="N22" s="27">
        <v>455</v>
      </c>
      <c r="O22" s="27">
        <v>4</v>
      </c>
      <c r="P22" s="31" t="s">
        <v>33</v>
      </c>
      <c r="Q22" s="31" t="s">
        <v>81</v>
      </c>
      <c r="R22" s="76">
        <v>50</v>
      </c>
      <c r="S22" s="32" t="s">
        <v>83</v>
      </c>
      <c r="T22" s="11"/>
      <c r="U22" s="11"/>
      <c r="V22" s="11"/>
    </row>
    <row r="23" spans="1:22" ht="15.75">
      <c r="A23" s="26" t="s">
        <v>28</v>
      </c>
      <c r="B23" s="27">
        <v>11</v>
      </c>
      <c r="C23" s="27">
        <v>16</v>
      </c>
      <c r="D23" s="28">
        <v>11</v>
      </c>
      <c r="E23" s="29"/>
      <c r="F23" s="28">
        <v>11</v>
      </c>
      <c r="G23" s="28"/>
      <c r="H23" s="13" t="s">
        <v>38</v>
      </c>
      <c r="I23" s="27">
        <v>75</v>
      </c>
      <c r="J23" s="30">
        <v>0.65</v>
      </c>
      <c r="K23" s="132">
        <v>1</v>
      </c>
      <c r="L23" s="27">
        <v>26</v>
      </c>
      <c r="M23" s="27">
        <v>32</v>
      </c>
      <c r="N23" s="27">
        <v>360</v>
      </c>
      <c r="O23" s="27">
        <v>2</v>
      </c>
      <c r="P23" s="31" t="s">
        <v>33</v>
      </c>
      <c r="Q23" s="31" t="s">
        <v>81</v>
      </c>
      <c r="R23" s="76">
        <v>50</v>
      </c>
      <c r="S23" s="32" t="s">
        <v>83</v>
      </c>
      <c r="T23" s="11"/>
      <c r="U23" s="11"/>
      <c r="V23" s="11"/>
    </row>
    <row r="24" spans="1:22" ht="15.75">
      <c r="A24" s="26" t="s">
        <v>28</v>
      </c>
      <c r="B24" s="27">
        <v>11</v>
      </c>
      <c r="C24" s="27">
        <v>21</v>
      </c>
      <c r="D24" s="28">
        <v>0.6</v>
      </c>
      <c r="E24" s="29"/>
      <c r="F24" s="28">
        <v>0.6</v>
      </c>
      <c r="G24" s="28"/>
      <c r="H24" s="13" t="s">
        <v>29</v>
      </c>
      <c r="I24" s="27">
        <v>65</v>
      </c>
      <c r="J24" s="30">
        <v>0.9</v>
      </c>
      <c r="K24" s="132" t="s">
        <v>35</v>
      </c>
      <c r="L24" s="27">
        <v>27</v>
      </c>
      <c r="M24" s="27">
        <v>28</v>
      </c>
      <c r="N24" s="27">
        <v>500</v>
      </c>
      <c r="O24" s="27">
        <v>2</v>
      </c>
      <c r="P24" s="31" t="s">
        <v>33</v>
      </c>
      <c r="Q24" s="31" t="s">
        <v>81</v>
      </c>
      <c r="R24" s="76">
        <v>55</v>
      </c>
      <c r="S24" s="32" t="s">
        <v>83</v>
      </c>
      <c r="T24" s="11"/>
    </row>
    <row r="25" spans="1:22" ht="15.75">
      <c r="A25" s="26" t="s">
        <v>28</v>
      </c>
      <c r="B25" s="27">
        <v>12</v>
      </c>
      <c r="C25" s="27">
        <v>24</v>
      </c>
      <c r="D25" s="28">
        <v>3.7</v>
      </c>
      <c r="E25" s="29"/>
      <c r="F25" s="28">
        <v>0.9</v>
      </c>
      <c r="G25" s="28"/>
      <c r="H25" s="13" t="s">
        <v>34</v>
      </c>
      <c r="I25" s="27">
        <v>110</v>
      </c>
      <c r="J25" s="30">
        <v>0.65</v>
      </c>
      <c r="K25" s="132">
        <v>2</v>
      </c>
      <c r="L25" s="27">
        <v>27</v>
      </c>
      <c r="M25" s="27">
        <v>40</v>
      </c>
      <c r="N25" s="27">
        <v>360</v>
      </c>
      <c r="O25" s="27">
        <v>2</v>
      </c>
      <c r="P25" s="31" t="s">
        <v>33</v>
      </c>
      <c r="Q25" s="31" t="s">
        <v>81</v>
      </c>
      <c r="R25" s="76">
        <v>40</v>
      </c>
      <c r="S25" s="32" t="s">
        <v>83</v>
      </c>
      <c r="T25" s="11"/>
    </row>
    <row r="26" spans="1:22" ht="15.75">
      <c r="A26" s="26" t="s">
        <v>28</v>
      </c>
      <c r="B26" s="27">
        <v>20</v>
      </c>
      <c r="C26" s="27">
        <v>10</v>
      </c>
      <c r="D26" s="28">
        <v>17.5</v>
      </c>
      <c r="E26" s="29"/>
      <c r="F26" s="28">
        <v>17.5</v>
      </c>
      <c r="G26" s="28"/>
      <c r="H26" s="13" t="s">
        <v>42</v>
      </c>
      <c r="I26" s="27">
        <v>52</v>
      </c>
      <c r="J26" s="30">
        <v>0.7</v>
      </c>
      <c r="K26" s="132" t="s">
        <v>35</v>
      </c>
      <c r="L26" s="27">
        <v>21</v>
      </c>
      <c r="M26" s="27">
        <v>24</v>
      </c>
      <c r="N26" s="27">
        <v>290</v>
      </c>
      <c r="O26" s="27">
        <v>4</v>
      </c>
      <c r="P26" s="31" t="s">
        <v>33</v>
      </c>
      <c r="Q26" s="31" t="s">
        <v>81</v>
      </c>
      <c r="R26" s="76">
        <v>35</v>
      </c>
      <c r="S26" s="32" t="s">
        <v>83</v>
      </c>
      <c r="T26" s="11"/>
    </row>
    <row r="27" spans="1:22" ht="15.75">
      <c r="A27" s="26" t="s">
        <v>28</v>
      </c>
      <c r="B27" s="27">
        <v>12</v>
      </c>
      <c r="C27" s="27">
        <v>1</v>
      </c>
      <c r="D27" s="28">
        <v>3.5</v>
      </c>
      <c r="E27" s="29"/>
      <c r="F27" s="28">
        <v>3.5</v>
      </c>
      <c r="G27" s="28"/>
      <c r="H27" s="13" t="s">
        <v>42</v>
      </c>
      <c r="I27" s="27">
        <v>65</v>
      </c>
      <c r="J27" s="30">
        <v>0.9</v>
      </c>
      <c r="K27" s="132">
        <v>1</v>
      </c>
      <c r="L27" s="27">
        <v>21</v>
      </c>
      <c r="M27" s="27">
        <v>28</v>
      </c>
      <c r="N27" s="27">
        <v>370</v>
      </c>
      <c r="O27" s="27">
        <v>2</v>
      </c>
      <c r="P27" s="31" t="s">
        <v>33</v>
      </c>
      <c r="Q27" s="31" t="s">
        <v>81</v>
      </c>
      <c r="R27" s="76">
        <v>40</v>
      </c>
      <c r="S27" s="32" t="s">
        <v>83</v>
      </c>
      <c r="T27" s="11"/>
    </row>
    <row r="28" spans="1:22" ht="15.75">
      <c r="A28" s="26" t="s">
        <v>28</v>
      </c>
      <c r="B28" s="27">
        <v>30</v>
      </c>
      <c r="C28" s="27">
        <v>12</v>
      </c>
      <c r="D28" s="28">
        <v>4.5999999999999996</v>
      </c>
      <c r="E28" s="29"/>
      <c r="F28" s="28">
        <v>4.4000000000000004</v>
      </c>
      <c r="G28" s="28"/>
      <c r="H28" s="13" t="s">
        <v>39</v>
      </c>
      <c r="I28" s="27">
        <v>60</v>
      </c>
      <c r="J28" s="30">
        <v>0.8</v>
      </c>
      <c r="K28" s="132" t="s">
        <v>35</v>
      </c>
      <c r="L28" s="27">
        <v>23</v>
      </c>
      <c r="M28" s="27">
        <v>26</v>
      </c>
      <c r="N28" s="27">
        <v>365</v>
      </c>
      <c r="O28" s="27">
        <v>4</v>
      </c>
      <c r="P28" s="31" t="s">
        <v>33</v>
      </c>
      <c r="Q28" s="31" t="s">
        <v>81</v>
      </c>
      <c r="R28" s="76">
        <v>40</v>
      </c>
      <c r="S28" s="32" t="s">
        <v>83</v>
      </c>
      <c r="T28" s="11"/>
    </row>
    <row r="29" spans="1:22" ht="15.75">
      <c r="A29" s="26" t="s">
        <v>28</v>
      </c>
      <c r="B29" s="27">
        <v>33</v>
      </c>
      <c r="C29" s="27">
        <v>11</v>
      </c>
      <c r="D29" s="28">
        <v>0.3</v>
      </c>
      <c r="E29" s="29"/>
      <c r="F29" s="28">
        <v>0.3</v>
      </c>
      <c r="G29" s="28"/>
      <c r="H29" s="13" t="s">
        <v>29</v>
      </c>
      <c r="I29" s="27">
        <v>61</v>
      </c>
      <c r="J29" s="30">
        <v>0.8</v>
      </c>
      <c r="K29" s="132" t="s">
        <v>35</v>
      </c>
      <c r="L29" s="27">
        <v>26</v>
      </c>
      <c r="M29" s="27">
        <v>30</v>
      </c>
      <c r="N29" s="27">
        <v>470</v>
      </c>
      <c r="O29" s="27">
        <v>4</v>
      </c>
      <c r="P29" s="31" t="s">
        <v>33</v>
      </c>
      <c r="Q29" s="31" t="s">
        <v>81</v>
      </c>
      <c r="R29" s="76">
        <v>50</v>
      </c>
      <c r="S29" s="32" t="s">
        <v>83</v>
      </c>
      <c r="T29" s="11"/>
    </row>
    <row r="30" spans="1:22" ht="15.75">
      <c r="A30" s="26" t="s">
        <v>28</v>
      </c>
      <c r="B30" s="27">
        <v>35</v>
      </c>
      <c r="C30" s="27">
        <v>5</v>
      </c>
      <c r="D30" s="28">
        <v>5.0999999999999996</v>
      </c>
      <c r="E30" s="29"/>
      <c r="F30" s="28">
        <v>5.0999999999999996</v>
      </c>
      <c r="G30" s="28"/>
      <c r="H30" s="13" t="s">
        <v>43</v>
      </c>
      <c r="I30" s="27">
        <v>70</v>
      </c>
      <c r="J30" s="30">
        <v>0.75</v>
      </c>
      <c r="K30" s="132">
        <v>1</v>
      </c>
      <c r="L30" s="27">
        <v>25</v>
      </c>
      <c r="M30" s="27">
        <v>28</v>
      </c>
      <c r="N30" s="27">
        <v>350</v>
      </c>
      <c r="O30" s="27">
        <v>4</v>
      </c>
      <c r="P30" s="31" t="s">
        <v>33</v>
      </c>
      <c r="Q30" s="31" t="s">
        <v>81</v>
      </c>
      <c r="R30" s="76">
        <v>40</v>
      </c>
      <c r="S30" s="32" t="s">
        <v>83</v>
      </c>
      <c r="T30" s="11"/>
    </row>
    <row r="31" spans="1:22" ht="15.75">
      <c r="A31" s="26" t="s">
        <v>28</v>
      </c>
      <c r="B31" s="27">
        <v>40</v>
      </c>
      <c r="C31" s="27">
        <v>13</v>
      </c>
      <c r="D31" s="28">
        <v>1</v>
      </c>
      <c r="E31" s="29"/>
      <c r="F31" s="28">
        <v>1</v>
      </c>
      <c r="G31" s="28"/>
      <c r="H31" s="13" t="s">
        <v>36</v>
      </c>
      <c r="I31" s="27">
        <v>60</v>
      </c>
      <c r="J31" s="30">
        <v>0.8</v>
      </c>
      <c r="K31" s="132">
        <v>1</v>
      </c>
      <c r="L31" s="27">
        <v>21</v>
      </c>
      <c r="M31" s="27">
        <v>26</v>
      </c>
      <c r="N31" s="27">
        <v>315</v>
      </c>
      <c r="O31" s="27">
        <v>4</v>
      </c>
      <c r="P31" s="31" t="s">
        <v>33</v>
      </c>
      <c r="Q31" s="31" t="s">
        <v>81</v>
      </c>
      <c r="R31" s="76">
        <v>40</v>
      </c>
      <c r="S31" s="32" t="s">
        <v>83</v>
      </c>
      <c r="T31" s="11"/>
    </row>
    <row r="32" spans="1:22" ht="15.75">
      <c r="A32" s="26" t="s">
        <v>28</v>
      </c>
      <c r="B32" s="27">
        <v>42</v>
      </c>
      <c r="C32" s="27">
        <v>11</v>
      </c>
      <c r="D32" s="28">
        <v>5.7</v>
      </c>
      <c r="E32" s="29"/>
      <c r="F32" s="28">
        <v>5.7</v>
      </c>
      <c r="G32" s="28"/>
      <c r="H32" s="13" t="s">
        <v>44</v>
      </c>
      <c r="I32" s="27">
        <v>54</v>
      </c>
      <c r="J32" s="30">
        <v>0.8</v>
      </c>
      <c r="K32" s="132" t="s">
        <v>35</v>
      </c>
      <c r="L32" s="27">
        <v>23</v>
      </c>
      <c r="M32" s="27">
        <v>26</v>
      </c>
      <c r="N32" s="27">
        <v>250</v>
      </c>
      <c r="O32" s="27">
        <v>4</v>
      </c>
      <c r="P32" s="31" t="s">
        <v>33</v>
      </c>
      <c r="Q32" s="31" t="s">
        <v>81</v>
      </c>
      <c r="R32" s="76">
        <v>40</v>
      </c>
      <c r="S32" s="32" t="s">
        <v>83</v>
      </c>
      <c r="T32" s="11"/>
    </row>
    <row r="33" spans="1:53" ht="15.75">
      <c r="A33" s="26" t="s">
        <v>28</v>
      </c>
      <c r="B33" s="27">
        <v>42</v>
      </c>
      <c r="C33" s="27">
        <v>23</v>
      </c>
      <c r="D33" s="28">
        <v>1.5</v>
      </c>
      <c r="E33" s="29"/>
      <c r="F33" s="28">
        <v>1.5</v>
      </c>
      <c r="G33" s="28"/>
      <c r="H33" s="13" t="s">
        <v>45</v>
      </c>
      <c r="I33" s="27">
        <v>53</v>
      </c>
      <c r="J33" s="30">
        <v>0.75</v>
      </c>
      <c r="K33" s="132" t="s">
        <v>35</v>
      </c>
      <c r="L33" s="27">
        <v>24</v>
      </c>
      <c r="M33" s="27">
        <v>28</v>
      </c>
      <c r="N33" s="27">
        <v>390</v>
      </c>
      <c r="O33" s="27">
        <v>4</v>
      </c>
      <c r="P33" s="31" t="s">
        <v>33</v>
      </c>
      <c r="Q33" s="31" t="s">
        <v>81</v>
      </c>
      <c r="R33" s="76">
        <v>40</v>
      </c>
      <c r="S33" s="32" t="s">
        <v>83</v>
      </c>
      <c r="T33" s="11"/>
    </row>
    <row r="34" spans="1:53" ht="15.75">
      <c r="A34" s="26" t="s">
        <v>28</v>
      </c>
      <c r="B34" s="27">
        <v>42</v>
      </c>
      <c r="C34" s="27">
        <v>24</v>
      </c>
      <c r="D34" s="28">
        <v>2.2999999999999998</v>
      </c>
      <c r="E34" s="29"/>
      <c r="F34" s="28">
        <v>2.2999999999999998</v>
      </c>
      <c r="G34" s="28"/>
      <c r="H34" s="13" t="s">
        <v>46</v>
      </c>
      <c r="I34" s="27">
        <v>55</v>
      </c>
      <c r="J34" s="30">
        <v>0.8</v>
      </c>
      <c r="K34" s="132" t="s">
        <v>35</v>
      </c>
      <c r="L34" s="27">
        <v>23</v>
      </c>
      <c r="M34" s="27">
        <v>30</v>
      </c>
      <c r="N34" s="27">
        <v>275</v>
      </c>
      <c r="O34" s="27">
        <v>4</v>
      </c>
      <c r="P34" s="31" t="s">
        <v>33</v>
      </c>
      <c r="Q34" s="31" t="s">
        <v>81</v>
      </c>
      <c r="R34" s="76">
        <v>30</v>
      </c>
      <c r="S34" s="32" t="s">
        <v>83</v>
      </c>
      <c r="T34" s="11"/>
    </row>
    <row r="35" spans="1:53" ht="15.75">
      <c r="A35" s="26" t="s">
        <v>28</v>
      </c>
      <c r="B35" s="27">
        <v>43</v>
      </c>
      <c r="C35" s="27">
        <v>5</v>
      </c>
      <c r="D35" s="28">
        <v>6.4</v>
      </c>
      <c r="E35" s="29">
        <v>1</v>
      </c>
      <c r="F35" s="28">
        <v>4.3</v>
      </c>
      <c r="G35" s="28"/>
      <c r="H35" s="13" t="s">
        <v>47</v>
      </c>
      <c r="I35" s="27">
        <v>70</v>
      </c>
      <c r="J35" s="30">
        <v>0.75</v>
      </c>
      <c r="K35" s="132">
        <v>1</v>
      </c>
      <c r="L35" s="27">
        <v>22</v>
      </c>
      <c r="M35" s="27">
        <v>28</v>
      </c>
      <c r="N35" s="27">
        <v>285</v>
      </c>
      <c r="O35" s="27">
        <v>4</v>
      </c>
      <c r="P35" s="31" t="s">
        <v>33</v>
      </c>
      <c r="Q35" s="31" t="s">
        <v>81</v>
      </c>
      <c r="R35" s="67">
        <v>30</v>
      </c>
      <c r="S35" s="32" t="s">
        <v>83</v>
      </c>
      <c r="T35" s="11"/>
    </row>
    <row r="36" spans="1:53" ht="15.75">
      <c r="A36" s="26" t="s">
        <v>28</v>
      </c>
      <c r="B36" s="27">
        <v>50</v>
      </c>
      <c r="C36" s="27">
        <v>21</v>
      </c>
      <c r="D36" s="28">
        <v>0.4</v>
      </c>
      <c r="E36" s="29"/>
      <c r="F36" s="28">
        <v>0.4</v>
      </c>
      <c r="G36" s="28"/>
      <c r="H36" s="13" t="s">
        <v>37</v>
      </c>
      <c r="I36" s="27">
        <v>54</v>
      </c>
      <c r="J36" s="30">
        <v>0.8</v>
      </c>
      <c r="K36" s="132" t="s">
        <v>35</v>
      </c>
      <c r="L36" s="27">
        <v>22</v>
      </c>
      <c r="M36" s="27">
        <v>26</v>
      </c>
      <c r="N36" s="27">
        <v>290</v>
      </c>
      <c r="O36" s="27">
        <v>4</v>
      </c>
      <c r="P36" s="31" t="s">
        <v>33</v>
      </c>
      <c r="Q36" s="31" t="s">
        <v>81</v>
      </c>
      <c r="R36" s="76">
        <v>35</v>
      </c>
      <c r="S36" s="32" t="s">
        <v>83</v>
      </c>
      <c r="T36" s="11"/>
    </row>
    <row r="37" spans="1:53" ht="15.75">
      <c r="A37" s="26" t="s">
        <v>28</v>
      </c>
      <c r="B37" s="27">
        <v>54</v>
      </c>
      <c r="C37" s="27">
        <v>41</v>
      </c>
      <c r="D37" s="28">
        <v>2.2999999999999998</v>
      </c>
      <c r="E37" s="29"/>
      <c r="F37" s="28">
        <v>2.2999999999999998</v>
      </c>
      <c r="G37" s="28"/>
      <c r="H37" s="13" t="s">
        <v>48</v>
      </c>
      <c r="I37" s="27">
        <v>55</v>
      </c>
      <c r="J37" s="30">
        <v>0.8</v>
      </c>
      <c r="K37" s="132" t="s">
        <v>35</v>
      </c>
      <c r="L37" s="27">
        <v>22</v>
      </c>
      <c r="M37" s="27">
        <v>26</v>
      </c>
      <c r="N37" s="27">
        <v>290</v>
      </c>
      <c r="O37" s="27">
        <v>4</v>
      </c>
      <c r="P37" s="31" t="s">
        <v>33</v>
      </c>
      <c r="Q37" s="31" t="s">
        <v>81</v>
      </c>
      <c r="R37" s="76">
        <v>35</v>
      </c>
      <c r="S37" s="32" t="s">
        <v>83</v>
      </c>
      <c r="T37" s="11"/>
    </row>
    <row r="38" spans="1:53" ht="15.75">
      <c r="A38" s="26" t="s">
        <v>28</v>
      </c>
      <c r="B38" s="27">
        <v>55</v>
      </c>
      <c r="C38" s="27">
        <v>15</v>
      </c>
      <c r="D38" s="28">
        <v>9.3000000000000007</v>
      </c>
      <c r="E38" s="29"/>
      <c r="F38" s="28">
        <v>9.3000000000000007</v>
      </c>
      <c r="G38" s="28"/>
      <c r="H38" s="13" t="s">
        <v>29</v>
      </c>
      <c r="I38" s="27">
        <v>60</v>
      </c>
      <c r="J38" s="30">
        <v>0.75</v>
      </c>
      <c r="K38" s="132" t="s">
        <v>35</v>
      </c>
      <c r="L38" s="27">
        <v>26</v>
      </c>
      <c r="M38" s="27">
        <v>28</v>
      </c>
      <c r="N38" s="27">
        <v>390</v>
      </c>
      <c r="O38" s="27">
        <v>4</v>
      </c>
      <c r="P38" s="31" t="s">
        <v>33</v>
      </c>
      <c r="Q38" s="31" t="s">
        <v>81</v>
      </c>
      <c r="R38" s="76">
        <v>45</v>
      </c>
      <c r="S38" s="32" t="s">
        <v>83</v>
      </c>
      <c r="T38" s="11"/>
    </row>
    <row r="39" spans="1:53" ht="15.75">
      <c r="A39" s="26" t="s">
        <v>28</v>
      </c>
      <c r="B39" s="27">
        <v>56</v>
      </c>
      <c r="C39" s="27">
        <v>19</v>
      </c>
      <c r="D39" s="28">
        <v>2.8</v>
      </c>
      <c r="E39" s="29"/>
      <c r="F39" s="28">
        <v>2.8</v>
      </c>
      <c r="G39" s="28"/>
      <c r="H39" s="13" t="s">
        <v>29</v>
      </c>
      <c r="I39" s="27">
        <v>65</v>
      </c>
      <c r="J39" s="30">
        <v>0.95</v>
      </c>
      <c r="K39" s="132">
        <v>1</v>
      </c>
      <c r="L39" s="27">
        <v>24</v>
      </c>
      <c r="M39" s="27">
        <v>28</v>
      </c>
      <c r="N39" s="27">
        <v>460</v>
      </c>
      <c r="O39" s="27">
        <v>4</v>
      </c>
      <c r="P39" s="31" t="s">
        <v>33</v>
      </c>
      <c r="Q39" s="31" t="s">
        <v>81</v>
      </c>
      <c r="R39" s="76">
        <v>50</v>
      </c>
      <c r="S39" s="32" t="s">
        <v>83</v>
      </c>
      <c r="T39" s="11"/>
    </row>
    <row r="40" spans="1:53" ht="15.75">
      <c r="A40" s="26" t="s">
        <v>28</v>
      </c>
      <c r="B40" s="27">
        <v>62</v>
      </c>
      <c r="C40" s="27">
        <v>23</v>
      </c>
      <c r="D40" s="28">
        <v>4.8</v>
      </c>
      <c r="E40" s="29"/>
      <c r="F40" s="28">
        <v>4.8</v>
      </c>
      <c r="G40" s="28"/>
      <c r="H40" s="13" t="s">
        <v>49</v>
      </c>
      <c r="I40" s="27">
        <v>65</v>
      </c>
      <c r="J40" s="30">
        <v>0.7</v>
      </c>
      <c r="K40" s="132" t="s">
        <v>35</v>
      </c>
      <c r="L40" s="27">
        <v>26</v>
      </c>
      <c r="M40" s="27">
        <v>32</v>
      </c>
      <c r="N40" s="27">
        <v>385</v>
      </c>
      <c r="O40" s="27">
        <v>4</v>
      </c>
      <c r="P40" s="31" t="s">
        <v>33</v>
      </c>
      <c r="Q40" s="31" t="s">
        <v>81</v>
      </c>
      <c r="R40" s="76">
        <v>50</v>
      </c>
      <c r="S40" s="32" t="s">
        <v>83</v>
      </c>
      <c r="T40" s="11"/>
    </row>
    <row r="41" spans="1:53" ht="15.75">
      <c r="A41" s="26" t="s">
        <v>28</v>
      </c>
      <c r="B41" s="27">
        <v>64</v>
      </c>
      <c r="C41" s="27">
        <v>15</v>
      </c>
      <c r="D41" s="28">
        <v>4.3</v>
      </c>
      <c r="E41" s="29"/>
      <c r="F41" s="28">
        <v>3.6</v>
      </c>
      <c r="G41" s="28"/>
      <c r="H41" s="13" t="s">
        <v>29</v>
      </c>
      <c r="I41" s="27">
        <v>48</v>
      </c>
      <c r="J41" s="30">
        <v>0.75</v>
      </c>
      <c r="K41" s="132" t="s">
        <v>35</v>
      </c>
      <c r="L41" s="27">
        <v>20</v>
      </c>
      <c r="M41" s="27">
        <v>24</v>
      </c>
      <c r="N41" s="27">
        <v>310</v>
      </c>
      <c r="O41" s="27">
        <v>2</v>
      </c>
      <c r="P41" s="31" t="s">
        <v>33</v>
      </c>
      <c r="Q41" s="31" t="s">
        <v>81</v>
      </c>
      <c r="R41" s="76">
        <v>35</v>
      </c>
      <c r="S41" s="32" t="s">
        <v>83</v>
      </c>
      <c r="T41" s="11"/>
    </row>
    <row r="42" spans="1:53" ht="15.75">
      <c r="A42" s="26" t="s">
        <v>28</v>
      </c>
      <c r="B42" s="27">
        <v>65</v>
      </c>
      <c r="C42" s="27">
        <v>4</v>
      </c>
      <c r="D42" s="28">
        <v>13</v>
      </c>
      <c r="E42" s="29"/>
      <c r="F42" s="28">
        <v>10.199999999999999</v>
      </c>
      <c r="G42" s="28"/>
      <c r="H42" s="13" t="s">
        <v>29</v>
      </c>
      <c r="I42" s="27">
        <v>48</v>
      </c>
      <c r="J42" s="30">
        <v>0.95</v>
      </c>
      <c r="K42" s="132" t="s">
        <v>35</v>
      </c>
      <c r="L42" s="27">
        <v>20</v>
      </c>
      <c r="M42" s="27">
        <v>24</v>
      </c>
      <c r="N42" s="27">
        <v>365</v>
      </c>
      <c r="O42" s="27">
        <v>2</v>
      </c>
      <c r="P42" s="31" t="s">
        <v>33</v>
      </c>
      <c r="Q42" s="31" t="s">
        <v>81</v>
      </c>
      <c r="R42" s="76">
        <v>40</v>
      </c>
      <c r="S42" s="32" t="s">
        <v>83</v>
      </c>
      <c r="T42" s="11"/>
    </row>
    <row r="43" spans="1:53" ht="15.75">
      <c r="A43" s="26" t="s">
        <v>28</v>
      </c>
      <c r="B43" s="27">
        <v>65</v>
      </c>
      <c r="C43" s="27">
        <v>6</v>
      </c>
      <c r="D43" s="28">
        <v>3.3</v>
      </c>
      <c r="E43" s="29"/>
      <c r="F43" s="28">
        <v>3.3</v>
      </c>
      <c r="G43" s="28"/>
      <c r="H43" s="13" t="s">
        <v>40</v>
      </c>
      <c r="I43" s="27">
        <v>32</v>
      </c>
      <c r="J43" s="30">
        <v>0.6</v>
      </c>
      <c r="K43" s="132">
        <v>1</v>
      </c>
      <c r="L43" s="27">
        <v>18</v>
      </c>
      <c r="M43" s="27">
        <v>20</v>
      </c>
      <c r="N43" s="27">
        <v>195</v>
      </c>
      <c r="O43" s="27">
        <v>2</v>
      </c>
      <c r="P43" s="31" t="s">
        <v>33</v>
      </c>
      <c r="Q43" s="31" t="s">
        <v>81</v>
      </c>
      <c r="R43" s="76">
        <v>25</v>
      </c>
      <c r="S43" s="32" t="s">
        <v>83</v>
      </c>
      <c r="T43" s="11"/>
    </row>
    <row r="44" spans="1:53" ht="15.75">
      <c r="A44" s="26" t="s">
        <v>28</v>
      </c>
      <c r="B44" s="27">
        <v>65</v>
      </c>
      <c r="C44" s="27">
        <v>17</v>
      </c>
      <c r="D44" s="28">
        <v>1.9</v>
      </c>
      <c r="E44" s="29"/>
      <c r="F44" s="28">
        <v>1.1000000000000001</v>
      </c>
      <c r="G44" s="28"/>
      <c r="H44" s="13" t="s">
        <v>29</v>
      </c>
      <c r="I44" s="27">
        <v>58</v>
      </c>
      <c r="J44" s="30">
        <v>0.8</v>
      </c>
      <c r="K44" s="132" t="s">
        <v>35</v>
      </c>
      <c r="L44" s="27">
        <v>23</v>
      </c>
      <c r="M44" s="27">
        <v>26</v>
      </c>
      <c r="N44" s="27">
        <v>365</v>
      </c>
      <c r="O44" s="27">
        <v>2</v>
      </c>
      <c r="P44" s="31" t="s">
        <v>33</v>
      </c>
      <c r="Q44" s="31" t="s">
        <v>81</v>
      </c>
      <c r="R44" s="76">
        <v>40</v>
      </c>
      <c r="S44" s="32" t="s">
        <v>83</v>
      </c>
      <c r="T44" s="11"/>
    </row>
    <row r="45" spans="1:53" ht="15" customHeight="1">
      <c r="A45" s="172" t="s">
        <v>30</v>
      </c>
      <c r="B45" s="172"/>
      <c r="C45" s="172"/>
      <c r="D45" s="33">
        <f>SUM(D20:D44)</f>
        <v>112</v>
      </c>
      <c r="E45" s="33"/>
      <c r="F45" s="33">
        <f>SUM(F20:F44)</f>
        <v>101.79999999999997</v>
      </c>
      <c r="G45" s="33">
        <f>SUM(G20:G44)</f>
        <v>0</v>
      </c>
      <c r="H45" s="14"/>
      <c r="I45" s="33"/>
      <c r="J45" s="33"/>
      <c r="K45" s="133"/>
      <c r="L45" s="33"/>
      <c r="M45" s="33"/>
      <c r="N45" s="33"/>
      <c r="O45" s="92"/>
      <c r="P45" s="33"/>
      <c r="Q45" s="33"/>
      <c r="R45" s="77"/>
      <c r="S45" s="85"/>
    </row>
    <row r="46" spans="1:53" ht="15.75">
      <c r="A46" s="173" t="s">
        <v>27</v>
      </c>
      <c r="B46" s="173"/>
      <c r="C46" s="173"/>
      <c r="D46" s="34">
        <f t="shared" ref="D46" si="0">D45</f>
        <v>112</v>
      </c>
      <c r="E46" s="34"/>
      <c r="F46" s="34">
        <f>F45</f>
        <v>101.79999999999997</v>
      </c>
      <c r="G46" s="34">
        <f>G45</f>
        <v>0</v>
      </c>
      <c r="H46" s="15"/>
      <c r="I46" s="35"/>
      <c r="J46" s="35"/>
      <c r="K46" s="134"/>
      <c r="L46" s="35"/>
      <c r="M46" s="35"/>
      <c r="N46" s="35"/>
      <c r="O46" s="93"/>
      <c r="P46" s="35"/>
      <c r="Q46" s="35"/>
      <c r="R46" s="78"/>
      <c r="S46" s="36"/>
    </row>
    <row r="47" spans="1:53" s="9" customFormat="1" ht="15.75">
      <c r="A47" s="103" t="s">
        <v>52</v>
      </c>
      <c r="B47" s="37">
        <v>8</v>
      </c>
      <c r="C47" s="37">
        <v>16</v>
      </c>
      <c r="D47" s="38">
        <v>7</v>
      </c>
      <c r="E47" s="39">
        <v>1</v>
      </c>
      <c r="F47" s="38">
        <v>5.7</v>
      </c>
      <c r="G47" s="38"/>
      <c r="H47" s="16" t="s">
        <v>53</v>
      </c>
      <c r="I47" s="39">
        <v>55</v>
      </c>
      <c r="J47" s="39">
        <v>0.7</v>
      </c>
      <c r="K47" s="37" t="s">
        <v>35</v>
      </c>
      <c r="L47" s="39">
        <v>23</v>
      </c>
      <c r="M47" s="39">
        <v>30</v>
      </c>
      <c r="N47" s="39">
        <v>300</v>
      </c>
      <c r="O47" s="94">
        <v>4</v>
      </c>
      <c r="P47" s="39" t="s">
        <v>33</v>
      </c>
      <c r="Q47" s="31" t="s">
        <v>81</v>
      </c>
      <c r="R47" s="79">
        <v>35</v>
      </c>
      <c r="S47" s="40" t="s">
        <v>83</v>
      </c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</row>
    <row r="48" spans="1:53" s="9" customFormat="1" ht="16.5" customHeight="1">
      <c r="A48" s="16" t="s">
        <v>52</v>
      </c>
      <c r="B48" s="16">
        <v>35</v>
      </c>
      <c r="C48" s="16">
        <v>8</v>
      </c>
      <c r="D48" s="118">
        <v>6.5</v>
      </c>
      <c r="E48" s="39"/>
      <c r="F48" s="118">
        <v>6.5</v>
      </c>
      <c r="G48" s="38"/>
      <c r="H48" s="16" t="s">
        <v>54</v>
      </c>
      <c r="I48" s="119">
        <v>44</v>
      </c>
      <c r="J48" s="119">
        <v>0.7</v>
      </c>
      <c r="K48" s="16" t="s">
        <v>55</v>
      </c>
      <c r="L48" s="119">
        <v>22</v>
      </c>
      <c r="M48" s="119">
        <v>28</v>
      </c>
      <c r="N48" s="119">
        <v>330</v>
      </c>
      <c r="O48" s="119">
        <v>4</v>
      </c>
      <c r="P48" s="119" t="s">
        <v>33</v>
      </c>
      <c r="Q48" s="119" t="s">
        <v>81</v>
      </c>
      <c r="R48" s="120">
        <v>35</v>
      </c>
      <c r="S48" s="121" t="s">
        <v>83</v>
      </c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</row>
    <row r="49" spans="1:53" s="9" customFormat="1" ht="15.75" customHeight="1">
      <c r="A49" s="122" t="s">
        <v>52</v>
      </c>
      <c r="B49" s="16">
        <v>37</v>
      </c>
      <c r="C49" s="16">
        <v>11</v>
      </c>
      <c r="D49" s="118">
        <v>4.5</v>
      </c>
      <c r="E49" s="119"/>
      <c r="F49" s="118">
        <v>4.5</v>
      </c>
      <c r="G49" s="118"/>
      <c r="H49" s="16" t="s">
        <v>29</v>
      </c>
      <c r="I49" s="119">
        <v>44</v>
      </c>
      <c r="J49" s="119">
        <v>0.8</v>
      </c>
      <c r="K49" s="16" t="s">
        <v>35</v>
      </c>
      <c r="L49" s="119">
        <v>20</v>
      </c>
      <c r="M49" s="119">
        <v>26</v>
      </c>
      <c r="N49" s="119">
        <v>320</v>
      </c>
      <c r="O49" s="119">
        <v>4</v>
      </c>
      <c r="P49" s="119" t="s">
        <v>33</v>
      </c>
      <c r="Q49" s="119" t="s">
        <v>81</v>
      </c>
      <c r="R49" s="120">
        <v>35</v>
      </c>
      <c r="S49" s="121" t="s">
        <v>83</v>
      </c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</row>
    <row r="50" spans="1:53" s="9" customFormat="1" ht="18" customHeight="1">
      <c r="A50" s="122" t="s">
        <v>52</v>
      </c>
      <c r="B50" s="16">
        <v>44</v>
      </c>
      <c r="C50" s="16">
        <v>3</v>
      </c>
      <c r="D50" s="118">
        <v>4.5999999999999996</v>
      </c>
      <c r="E50" s="119">
        <v>1</v>
      </c>
      <c r="F50" s="118">
        <v>2.7</v>
      </c>
      <c r="G50" s="118"/>
      <c r="H50" s="16" t="s">
        <v>56</v>
      </c>
      <c r="I50" s="119">
        <v>48</v>
      </c>
      <c r="J50" s="119">
        <v>0.8</v>
      </c>
      <c r="K50" s="16" t="s">
        <v>35</v>
      </c>
      <c r="L50" s="119">
        <v>20</v>
      </c>
      <c r="M50" s="119">
        <v>26</v>
      </c>
      <c r="N50" s="119">
        <v>250</v>
      </c>
      <c r="O50" s="119">
        <v>4</v>
      </c>
      <c r="P50" s="119" t="s">
        <v>33</v>
      </c>
      <c r="Q50" s="119" t="s">
        <v>81</v>
      </c>
      <c r="R50" s="120">
        <v>35</v>
      </c>
      <c r="S50" s="121" t="s">
        <v>83</v>
      </c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</row>
    <row r="51" spans="1:53" s="9" customFormat="1" ht="15" customHeight="1">
      <c r="A51" s="122" t="s">
        <v>52</v>
      </c>
      <c r="B51" s="16">
        <v>56</v>
      </c>
      <c r="C51" s="16">
        <v>18</v>
      </c>
      <c r="D51" s="118">
        <v>13</v>
      </c>
      <c r="E51" s="119">
        <v>1</v>
      </c>
      <c r="F51" s="118">
        <v>6.4</v>
      </c>
      <c r="G51" s="118"/>
      <c r="H51" s="16" t="s">
        <v>29</v>
      </c>
      <c r="I51" s="119">
        <v>70</v>
      </c>
      <c r="J51" s="119">
        <v>0.7</v>
      </c>
      <c r="K51" s="16">
        <v>1</v>
      </c>
      <c r="L51" s="119">
        <v>22</v>
      </c>
      <c r="M51" s="119">
        <v>28</v>
      </c>
      <c r="N51" s="119">
        <v>320</v>
      </c>
      <c r="O51" s="119">
        <v>4</v>
      </c>
      <c r="P51" s="119" t="s">
        <v>33</v>
      </c>
      <c r="Q51" s="119" t="s">
        <v>81</v>
      </c>
      <c r="R51" s="120">
        <v>35</v>
      </c>
      <c r="S51" s="121" t="s">
        <v>83</v>
      </c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</row>
    <row r="52" spans="1:53" ht="15" customHeight="1">
      <c r="A52" s="104" t="s">
        <v>52</v>
      </c>
      <c r="B52" s="41">
        <v>57</v>
      </c>
      <c r="C52" s="41">
        <v>19</v>
      </c>
      <c r="D52" s="42">
        <v>3.4</v>
      </c>
      <c r="E52" s="43">
        <v>1</v>
      </c>
      <c r="F52" s="42">
        <v>1</v>
      </c>
      <c r="G52" s="38"/>
      <c r="H52" s="17" t="s">
        <v>57</v>
      </c>
      <c r="I52" s="43">
        <v>115</v>
      </c>
      <c r="J52" s="43">
        <v>0.65</v>
      </c>
      <c r="K52" s="41">
        <v>2</v>
      </c>
      <c r="L52" s="43">
        <v>26</v>
      </c>
      <c r="M52" s="43">
        <v>30</v>
      </c>
      <c r="N52" s="43">
        <v>320</v>
      </c>
      <c r="O52" s="95">
        <v>4</v>
      </c>
      <c r="P52" s="43" t="s">
        <v>33</v>
      </c>
      <c r="Q52" s="43" t="s">
        <v>81</v>
      </c>
      <c r="R52" s="80">
        <v>55</v>
      </c>
      <c r="S52" s="40" t="s">
        <v>83</v>
      </c>
    </row>
    <row r="53" spans="1:53" ht="15.75">
      <c r="A53" s="103" t="s">
        <v>52</v>
      </c>
      <c r="B53" s="37">
        <v>59</v>
      </c>
      <c r="C53" s="37">
        <v>16</v>
      </c>
      <c r="D53" s="38">
        <v>3.2</v>
      </c>
      <c r="E53" s="39"/>
      <c r="F53" s="38">
        <v>3.2</v>
      </c>
      <c r="G53" s="38"/>
      <c r="H53" s="16" t="s">
        <v>34</v>
      </c>
      <c r="I53" s="39">
        <v>85</v>
      </c>
      <c r="J53" s="39">
        <v>0.7</v>
      </c>
      <c r="K53" s="37">
        <v>1</v>
      </c>
      <c r="L53" s="39">
        <v>25</v>
      </c>
      <c r="M53" s="39">
        <v>36</v>
      </c>
      <c r="N53" s="39">
        <v>400</v>
      </c>
      <c r="O53" s="94">
        <v>4</v>
      </c>
      <c r="P53" s="39" t="s">
        <v>33</v>
      </c>
      <c r="Q53" s="31" t="s">
        <v>81</v>
      </c>
      <c r="R53" s="79">
        <v>60</v>
      </c>
      <c r="S53" s="40" t="s">
        <v>83</v>
      </c>
    </row>
    <row r="54" spans="1:53" ht="15" customHeight="1">
      <c r="A54" s="103" t="s">
        <v>52</v>
      </c>
      <c r="B54" s="37">
        <v>79</v>
      </c>
      <c r="C54" s="37">
        <v>1</v>
      </c>
      <c r="D54" s="38">
        <v>22</v>
      </c>
      <c r="E54" s="39">
        <v>1</v>
      </c>
      <c r="F54" s="38">
        <v>14.9</v>
      </c>
      <c r="G54" s="38"/>
      <c r="H54" s="16" t="s">
        <v>29</v>
      </c>
      <c r="I54" s="39">
        <v>45</v>
      </c>
      <c r="J54" s="39">
        <v>0.8</v>
      </c>
      <c r="K54" s="37" t="s">
        <v>35</v>
      </c>
      <c r="L54" s="39">
        <v>19</v>
      </c>
      <c r="M54" s="39">
        <v>24</v>
      </c>
      <c r="N54" s="39">
        <v>310</v>
      </c>
      <c r="O54" s="94">
        <v>4</v>
      </c>
      <c r="P54" s="39" t="s">
        <v>33</v>
      </c>
      <c r="Q54" s="39" t="s">
        <v>81</v>
      </c>
      <c r="R54" s="79">
        <v>35</v>
      </c>
      <c r="S54" s="40" t="s">
        <v>83</v>
      </c>
    </row>
    <row r="55" spans="1:53" ht="15.75">
      <c r="A55" s="103" t="s">
        <v>52</v>
      </c>
      <c r="B55" s="37">
        <v>79</v>
      </c>
      <c r="C55" s="37">
        <v>4</v>
      </c>
      <c r="D55" s="38">
        <v>21</v>
      </c>
      <c r="E55" s="39">
        <v>1</v>
      </c>
      <c r="F55" s="38">
        <v>13.5</v>
      </c>
      <c r="G55" s="38"/>
      <c r="H55" s="16" t="s">
        <v>29</v>
      </c>
      <c r="I55" s="39">
        <v>46</v>
      </c>
      <c r="J55" s="39">
        <v>0.75</v>
      </c>
      <c r="K55" s="37" t="s">
        <v>35</v>
      </c>
      <c r="L55" s="39">
        <v>20</v>
      </c>
      <c r="M55" s="39">
        <v>24</v>
      </c>
      <c r="N55" s="39">
        <v>300</v>
      </c>
      <c r="O55" s="94">
        <v>4</v>
      </c>
      <c r="P55" s="39" t="s">
        <v>33</v>
      </c>
      <c r="Q55" s="31" t="s">
        <v>81</v>
      </c>
      <c r="R55" s="79">
        <v>35</v>
      </c>
      <c r="S55" s="40" t="s">
        <v>83</v>
      </c>
    </row>
    <row r="56" spans="1:53" ht="15.75">
      <c r="A56" s="103" t="s">
        <v>52</v>
      </c>
      <c r="B56" s="37">
        <v>8</v>
      </c>
      <c r="C56" s="37">
        <v>22</v>
      </c>
      <c r="D56" s="38">
        <v>3.9</v>
      </c>
      <c r="E56" s="39"/>
      <c r="F56" s="38">
        <v>3.9</v>
      </c>
      <c r="G56" s="38"/>
      <c r="H56" s="16" t="s">
        <v>58</v>
      </c>
      <c r="I56" s="39">
        <v>50</v>
      </c>
      <c r="J56" s="39">
        <v>0.7</v>
      </c>
      <c r="K56" s="37" t="s">
        <v>35</v>
      </c>
      <c r="L56" s="39">
        <v>23</v>
      </c>
      <c r="M56" s="39">
        <v>32</v>
      </c>
      <c r="N56" s="39">
        <v>300</v>
      </c>
      <c r="O56" s="94">
        <v>4</v>
      </c>
      <c r="P56" s="39" t="s">
        <v>33</v>
      </c>
      <c r="Q56" s="31" t="s">
        <v>81</v>
      </c>
      <c r="R56" s="120">
        <v>40</v>
      </c>
      <c r="S56" s="40" t="s">
        <v>83</v>
      </c>
    </row>
    <row r="57" spans="1:53" ht="15.75">
      <c r="A57" s="169" t="s">
        <v>59</v>
      </c>
      <c r="B57" s="170"/>
      <c r="C57" s="171"/>
      <c r="D57" s="44">
        <f t="shared" ref="D57" si="1">D58</f>
        <v>89.100000000000009</v>
      </c>
      <c r="E57" s="44"/>
      <c r="F57" s="44">
        <f>F58</f>
        <v>62.3</v>
      </c>
      <c r="G57" s="44">
        <f>G58</f>
        <v>0</v>
      </c>
      <c r="H57" s="18"/>
      <c r="I57" s="45"/>
      <c r="J57" s="45"/>
      <c r="K57" s="135"/>
      <c r="L57" s="45"/>
      <c r="M57" s="45"/>
      <c r="N57" s="45"/>
      <c r="O57" s="96"/>
      <c r="P57" s="45"/>
      <c r="Q57" s="45"/>
      <c r="R57" s="46"/>
      <c r="S57" s="44"/>
    </row>
    <row r="58" spans="1:53" ht="15.75">
      <c r="A58" s="169" t="s">
        <v>27</v>
      </c>
      <c r="B58" s="170"/>
      <c r="C58" s="171"/>
      <c r="D58" s="44">
        <f t="shared" ref="D58" si="2">SUM(D47:D56)</f>
        <v>89.100000000000009</v>
      </c>
      <c r="E58" s="44"/>
      <c r="F58" s="44">
        <f>SUM(F47:F56)</f>
        <v>62.3</v>
      </c>
      <c r="G58" s="44">
        <f>SUM(G47:G56)</f>
        <v>0</v>
      </c>
      <c r="H58" s="18"/>
      <c r="I58" s="45"/>
      <c r="J58" s="45"/>
      <c r="K58" s="135"/>
      <c r="L58" s="45"/>
      <c r="M58" s="45"/>
      <c r="N58" s="45"/>
      <c r="O58" s="96"/>
      <c r="P58" s="45"/>
      <c r="Q58" s="45"/>
      <c r="R58" s="46"/>
      <c r="S58" s="44"/>
    </row>
    <row r="59" spans="1:53" ht="15.75">
      <c r="A59" s="105" t="s">
        <v>60</v>
      </c>
      <c r="B59" s="48">
        <v>16</v>
      </c>
      <c r="C59" s="48">
        <v>6</v>
      </c>
      <c r="D59" s="48">
        <v>3</v>
      </c>
      <c r="E59" s="48"/>
      <c r="F59" s="48">
        <v>3</v>
      </c>
      <c r="G59" s="38"/>
      <c r="H59" s="19" t="s">
        <v>29</v>
      </c>
      <c r="I59" s="50">
        <v>55</v>
      </c>
      <c r="J59" s="50">
        <v>0.8</v>
      </c>
      <c r="K59" s="136" t="s">
        <v>55</v>
      </c>
      <c r="L59" s="50">
        <v>25</v>
      </c>
      <c r="M59" s="50">
        <v>32</v>
      </c>
      <c r="N59" s="50">
        <v>436</v>
      </c>
      <c r="O59" s="47">
        <v>4</v>
      </c>
      <c r="P59" s="51" t="s">
        <v>33</v>
      </c>
      <c r="Q59" s="31" t="s">
        <v>81</v>
      </c>
      <c r="R59" s="143">
        <v>50</v>
      </c>
      <c r="S59" s="40" t="s">
        <v>83</v>
      </c>
    </row>
    <row r="60" spans="1:53" ht="15.75">
      <c r="A60" s="105" t="s">
        <v>60</v>
      </c>
      <c r="B60" s="48">
        <v>16</v>
      </c>
      <c r="C60" s="48">
        <v>23</v>
      </c>
      <c r="D60" s="48">
        <v>4.5</v>
      </c>
      <c r="E60" s="48">
        <v>1</v>
      </c>
      <c r="F60" s="48">
        <v>1</v>
      </c>
      <c r="G60" s="38"/>
      <c r="H60" s="19" t="s">
        <v>29</v>
      </c>
      <c r="I60" s="50">
        <v>50</v>
      </c>
      <c r="J60" s="52">
        <v>0.8</v>
      </c>
      <c r="K60" s="136" t="s">
        <v>35</v>
      </c>
      <c r="L60" s="50">
        <v>23</v>
      </c>
      <c r="M60" s="50">
        <v>32</v>
      </c>
      <c r="N60" s="50">
        <v>360</v>
      </c>
      <c r="O60" s="47">
        <v>4</v>
      </c>
      <c r="P60" s="51" t="s">
        <v>33</v>
      </c>
      <c r="Q60" s="31" t="s">
        <v>81</v>
      </c>
      <c r="R60" s="143">
        <v>50</v>
      </c>
      <c r="S60" s="40" t="s">
        <v>83</v>
      </c>
    </row>
    <row r="61" spans="1:53" ht="15.75">
      <c r="A61" s="105" t="s">
        <v>60</v>
      </c>
      <c r="B61" s="48">
        <v>16</v>
      </c>
      <c r="C61" s="48">
        <v>36</v>
      </c>
      <c r="D61" s="49">
        <v>4</v>
      </c>
      <c r="E61" s="48"/>
      <c r="F61" s="49">
        <v>4</v>
      </c>
      <c r="G61" s="38"/>
      <c r="H61" s="19" t="s">
        <v>62</v>
      </c>
      <c r="I61" s="50">
        <v>55</v>
      </c>
      <c r="J61" s="50">
        <v>0.75</v>
      </c>
      <c r="K61" s="136" t="s">
        <v>35</v>
      </c>
      <c r="L61" s="50">
        <v>23</v>
      </c>
      <c r="M61" s="50">
        <v>24</v>
      </c>
      <c r="N61" s="50">
        <v>320</v>
      </c>
      <c r="O61" s="47">
        <v>4</v>
      </c>
      <c r="P61" s="51" t="s">
        <v>33</v>
      </c>
      <c r="Q61" s="31" t="s">
        <v>81</v>
      </c>
      <c r="R61" s="143">
        <v>50</v>
      </c>
      <c r="S61" s="40" t="s">
        <v>83</v>
      </c>
    </row>
    <row r="62" spans="1:53" ht="15.75">
      <c r="A62" s="105" t="s">
        <v>60</v>
      </c>
      <c r="B62" s="47">
        <v>15</v>
      </c>
      <c r="C62" s="47">
        <v>1</v>
      </c>
      <c r="D62" s="55">
        <v>1.8</v>
      </c>
      <c r="E62" s="47">
        <v>1</v>
      </c>
      <c r="F62" s="55">
        <v>1.3</v>
      </c>
      <c r="G62" s="38"/>
      <c r="H62" s="19" t="s">
        <v>29</v>
      </c>
      <c r="I62" s="53">
        <v>55</v>
      </c>
      <c r="J62" s="54">
        <v>0.75</v>
      </c>
      <c r="K62" s="137">
        <v>1</v>
      </c>
      <c r="L62" s="53">
        <v>20</v>
      </c>
      <c r="M62" s="53">
        <v>28</v>
      </c>
      <c r="N62" s="53">
        <v>300</v>
      </c>
      <c r="O62" s="47">
        <v>4</v>
      </c>
      <c r="P62" s="51" t="s">
        <v>33</v>
      </c>
      <c r="Q62" s="31" t="s">
        <v>81</v>
      </c>
      <c r="R62" s="143">
        <v>40</v>
      </c>
      <c r="S62" s="40" t="s">
        <v>83</v>
      </c>
    </row>
    <row r="63" spans="1:53" ht="15.75">
      <c r="A63" s="182" t="s">
        <v>72</v>
      </c>
      <c r="B63" s="183"/>
      <c r="C63" s="184"/>
      <c r="D63" s="56">
        <f t="shared" ref="D63" si="3">D64</f>
        <v>13.3</v>
      </c>
      <c r="E63" s="56"/>
      <c r="F63" s="56">
        <f>F64</f>
        <v>9.3000000000000007</v>
      </c>
      <c r="G63" s="56">
        <f>G64</f>
        <v>0</v>
      </c>
      <c r="H63" s="20"/>
      <c r="I63" s="58"/>
      <c r="J63" s="59"/>
      <c r="K63" s="138"/>
      <c r="L63" s="58"/>
      <c r="M63" s="58"/>
      <c r="N63" s="58"/>
      <c r="O63" s="58"/>
      <c r="P63" s="60"/>
      <c r="Q63" s="61"/>
      <c r="R63" s="81"/>
      <c r="S63" s="87"/>
    </row>
    <row r="64" spans="1:53" ht="15.75">
      <c r="A64" s="182" t="s">
        <v>27</v>
      </c>
      <c r="B64" s="183"/>
      <c r="C64" s="184"/>
      <c r="D64" s="57">
        <f>SUM(D59:D62)</f>
        <v>13.3</v>
      </c>
      <c r="E64" s="57"/>
      <c r="F64" s="57">
        <f>SUM(F59:F62)</f>
        <v>9.3000000000000007</v>
      </c>
      <c r="G64" s="57">
        <f>SUM(G59:G62)</f>
        <v>0</v>
      </c>
      <c r="H64" s="20"/>
      <c r="I64" s="61"/>
      <c r="J64" s="61"/>
      <c r="K64" s="139"/>
      <c r="L64" s="61"/>
      <c r="M64" s="61"/>
      <c r="N64" s="61"/>
      <c r="O64" s="58"/>
      <c r="P64" s="61"/>
      <c r="Q64" s="61"/>
      <c r="R64" s="62"/>
      <c r="S64" s="57"/>
    </row>
    <row r="65" spans="1:19" ht="18" customHeight="1">
      <c r="A65" s="123" t="s">
        <v>63</v>
      </c>
      <c r="B65" s="124">
        <v>1</v>
      </c>
      <c r="C65" s="124">
        <v>25</v>
      </c>
      <c r="D65" s="125">
        <v>2.7</v>
      </c>
      <c r="E65" s="64"/>
      <c r="F65" s="125">
        <v>2.7</v>
      </c>
      <c r="G65" s="118"/>
      <c r="H65" s="16" t="s">
        <v>64</v>
      </c>
      <c r="I65" s="119">
        <v>60</v>
      </c>
      <c r="J65" s="119">
        <v>0.65</v>
      </c>
      <c r="K65" s="16" t="s">
        <v>35</v>
      </c>
      <c r="L65" s="119">
        <v>23</v>
      </c>
      <c r="M65" s="119">
        <v>26</v>
      </c>
      <c r="N65" s="119">
        <v>320</v>
      </c>
      <c r="O65" s="119">
        <v>2</v>
      </c>
      <c r="P65" s="119" t="s">
        <v>33</v>
      </c>
      <c r="Q65" s="119" t="s">
        <v>81</v>
      </c>
      <c r="R65" s="143">
        <v>35</v>
      </c>
      <c r="S65" s="121" t="s">
        <v>83</v>
      </c>
    </row>
    <row r="66" spans="1:19" ht="17.25" customHeight="1">
      <c r="A66" s="123" t="s">
        <v>63</v>
      </c>
      <c r="B66" s="126">
        <v>2</v>
      </c>
      <c r="C66" s="126">
        <v>15</v>
      </c>
      <c r="D66" s="127">
        <v>11.1</v>
      </c>
      <c r="E66" s="64">
        <v>1</v>
      </c>
      <c r="F66" s="127">
        <v>10.8</v>
      </c>
      <c r="G66" s="118"/>
      <c r="H66" s="16" t="s">
        <v>29</v>
      </c>
      <c r="I66" s="119">
        <v>58</v>
      </c>
      <c r="J66" s="119">
        <v>0.75</v>
      </c>
      <c r="K66" s="119">
        <v>1</v>
      </c>
      <c r="L66" s="119">
        <v>22</v>
      </c>
      <c r="M66" s="119">
        <v>24</v>
      </c>
      <c r="N66" s="119">
        <v>340</v>
      </c>
      <c r="O66" s="119">
        <v>3</v>
      </c>
      <c r="P66" s="119" t="s">
        <v>33</v>
      </c>
      <c r="Q66" s="119" t="s">
        <v>81</v>
      </c>
      <c r="R66" s="143">
        <v>40</v>
      </c>
      <c r="S66" s="121" t="s">
        <v>83</v>
      </c>
    </row>
    <row r="67" spans="1:19" ht="17.25" customHeight="1">
      <c r="A67" s="106" t="s">
        <v>63</v>
      </c>
      <c r="B67" s="27">
        <v>2</v>
      </c>
      <c r="C67" s="27">
        <v>30</v>
      </c>
      <c r="D67" s="63">
        <v>3</v>
      </c>
      <c r="E67" s="64"/>
      <c r="F67" s="63">
        <v>3</v>
      </c>
      <c r="G67" s="38"/>
      <c r="H67" s="16" t="s">
        <v>34</v>
      </c>
      <c r="I67" s="39">
        <v>62</v>
      </c>
      <c r="J67" s="39">
        <v>0.7</v>
      </c>
      <c r="K67" s="37" t="s">
        <v>35</v>
      </c>
      <c r="L67" s="39">
        <v>24</v>
      </c>
      <c r="M67" s="39">
        <v>28</v>
      </c>
      <c r="N67" s="39">
        <v>360</v>
      </c>
      <c r="O67" s="94">
        <v>2</v>
      </c>
      <c r="P67" s="39" t="s">
        <v>33</v>
      </c>
      <c r="Q67" s="39" t="s">
        <v>81</v>
      </c>
      <c r="R67" s="143">
        <v>40</v>
      </c>
      <c r="S67" s="108" t="s">
        <v>83</v>
      </c>
    </row>
    <row r="68" spans="1:19" ht="18" customHeight="1">
      <c r="A68" s="106" t="s">
        <v>63</v>
      </c>
      <c r="B68" s="65">
        <v>3</v>
      </c>
      <c r="C68" s="65">
        <v>3</v>
      </c>
      <c r="D68" s="63">
        <v>6.5</v>
      </c>
      <c r="E68" s="66"/>
      <c r="F68" s="63">
        <v>6.5</v>
      </c>
      <c r="G68" s="38"/>
      <c r="H68" s="16" t="s">
        <v>65</v>
      </c>
      <c r="I68" s="39">
        <v>56</v>
      </c>
      <c r="J68" s="39">
        <v>0.7</v>
      </c>
      <c r="K68" s="37" t="s">
        <v>35</v>
      </c>
      <c r="L68" s="39">
        <v>24</v>
      </c>
      <c r="M68" s="39">
        <v>26</v>
      </c>
      <c r="N68" s="39">
        <v>340</v>
      </c>
      <c r="O68" s="94">
        <v>4</v>
      </c>
      <c r="P68" s="39" t="s">
        <v>33</v>
      </c>
      <c r="Q68" s="39" t="s">
        <v>81</v>
      </c>
      <c r="R68" s="143">
        <v>40</v>
      </c>
      <c r="S68" s="108" t="s">
        <v>83</v>
      </c>
    </row>
    <row r="69" spans="1:19" ht="20.25" customHeight="1">
      <c r="A69" s="123" t="s">
        <v>63</v>
      </c>
      <c r="B69" s="126">
        <v>3</v>
      </c>
      <c r="C69" s="126">
        <v>24</v>
      </c>
      <c r="D69" s="127">
        <v>33.700000000000003</v>
      </c>
      <c r="E69" s="64">
        <v>1</v>
      </c>
      <c r="F69" s="127">
        <v>29.7</v>
      </c>
      <c r="G69" s="118"/>
      <c r="H69" s="16" t="s">
        <v>61</v>
      </c>
      <c r="I69" s="119">
        <v>58</v>
      </c>
      <c r="J69" s="119">
        <v>0.7</v>
      </c>
      <c r="K69" s="16" t="s">
        <v>35</v>
      </c>
      <c r="L69" s="119">
        <v>23</v>
      </c>
      <c r="M69" s="119">
        <v>26</v>
      </c>
      <c r="N69" s="119">
        <v>340</v>
      </c>
      <c r="O69" s="119">
        <v>4</v>
      </c>
      <c r="P69" s="119" t="s">
        <v>33</v>
      </c>
      <c r="Q69" s="119" t="s">
        <v>81</v>
      </c>
      <c r="R69" s="143">
        <v>40</v>
      </c>
      <c r="S69" s="121" t="s">
        <v>83</v>
      </c>
    </row>
    <row r="70" spans="1:19" ht="17.25" customHeight="1">
      <c r="A70" s="123" t="s">
        <v>63</v>
      </c>
      <c r="B70" s="124">
        <v>3</v>
      </c>
      <c r="C70" s="124">
        <v>25</v>
      </c>
      <c r="D70" s="125">
        <v>2.7</v>
      </c>
      <c r="E70" s="64"/>
      <c r="F70" s="124">
        <v>2.7</v>
      </c>
      <c r="G70" s="118"/>
      <c r="H70" s="16" t="s">
        <v>66</v>
      </c>
      <c r="I70" s="119">
        <v>61</v>
      </c>
      <c r="J70" s="119">
        <v>0.7</v>
      </c>
      <c r="K70" s="16" t="s">
        <v>35</v>
      </c>
      <c r="L70" s="119">
        <v>24</v>
      </c>
      <c r="M70" s="119">
        <v>26</v>
      </c>
      <c r="N70" s="119">
        <v>330</v>
      </c>
      <c r="O70" s="119">
        <v>2</v>
      </c>
      <c r="P70" s="119" t="s">
        <v>33</v>
      </c>
      <c r="Q70" s="119" t="s">
        <v>81</v>
      </c>
      <c r="R70" s="143">
        <v>40</v>
      </c>
      <c r="S70" s="121" t="s">
        <v>83</v>
      </c>
    </row>
    <row r="71" spans="1:19" ht="18.75" customHeight="1">
      <c r="A71" s="123" t="s">
        <v>63</v>
      </c>
      <c r="B71" s="124">
        <v>3</v>
      </c>
      <c r="C71" s="124">
        <v>40</v>
      </c>
      <c r="D71" s="125">
        <v>5.6</v>
      </c>
      <c r="E71" s="67"/>
      <c r="F71" s="128">
        <v>5.6</v>
      </c>
      <c r="G71" s="118"/>
      <c r="H71" s="16" t="s">
        <v>29</v>
      </c>
      <c r="I71" s="119">
        <v>61</v>
      </c>
      <c r="J71" s="119">
        <v>0.8</v>
      </c>
      <c r="K71" s="16" t="s">
        <v>35</v>
      </c>
      <c r="L71" s="119">
        <v>23</v>
      </c>
      <c r="M71" s="119">
        <v>26</v>
      </c>
      <c r="N71" s="119">
        <v>340</v>
      </c>
      <c r="O71" s="119">
        <v>4</v>
      </c>
      <c r="P71" s="119" t="s">
        <v>33</v>
      </c>
      <c r="Q71" s="119" t="s">
        <v>81</v>
      </c>
      <c r="R71" s="143">
        <v>40</v>
      </c>
      <c r="S71" s="121" t="s">
        <v>83</v>
      </c>
    </row>
    <row r="72" spans="1:19" ht="21" customHeight="1">
      <c r="A72" s="123" t="s">
        <v>63</v>
      </c>
      <c r="B72" s="124">
        <v>3</v>
      </c>
      <c r="C72" s="124">
        <v>43</v>
      </c>
      <c r="D72" s="125">
        <v>0.8</v>
      </c>
      <c r="E72" s="64"/>
      <c r="F72" s="124">
        <v>0.8</v>
      </c>
      <c r="G72" s="118"/>
      <c r="H72" s="16" t="s">
        <v>42</v>
      </c>
      <c r="I72" s="119">
        <v>54</v>
      </c>
      <c r="J72" s="119">
        <v>0.75</v>
      </c>
      <c r="K72" s="16" t="s">
        <v>55</v>
      </c>
      <c r="L72" s="119">
        <v>26</v>
      </c>
      <c r="M72" s="119">
        <v>28</v>
      </c>
      <c r="N72" s="119">
        <v>430</v>
      </c>
      <c r="O72" s="119">
        <v>2</v>
      </c>
      <c r="P72" s="119" t="s">
        <v>33</v>
      </c>
      <c r="Q72" s="119" t="s">
        <v>81</v>
      </c>
      <c r="R72" s="143">
        <v>50</v>
      </c>
      <c r="S72" s="121" t="s">
        <v>83</v>
      </c>
    </row>
    <row r="73" spans="1:19" ht="13.5" customHeight="1">
      <c r="A73" s="182" t="s">
        <v>73</v>
      </c>
      <c r="B73" s="183"/>
      <c r="C73" s="184"/>
      <c r="D73" s="68">
        <f t="shared" ref="D73" si="4">D74</f>
        <v>66.099999999999994</v>
      </c>
      <c r="E73" s="68"/>
      <c r="F73" s="68">
        <f>F74</f>
        <v>61.800000000000004</v>
      </c>
      <c r="G73" s="68">
        <f>G74</f>
        <v>0</v>
      </c>
      <c r="H73" s="21"/>
      <c r="I73" s="70"/>
      <c r="J73" s="71"/>
      <c r="K73" s="69"/>
      <c r="L73" s="70"/>
      <c r="M73" s="70"/>
      <c r="N73" s="70"/>
      <c r="O73" s="97"/>
      <c r="P73" s="70"/>
      <c r="Q73" s="69"/>
      <c r="R73" s="82"/>
      <c r="S73" s="68"/>
    </row>
    <row r="74" spans="1:19" ht="15.75">
      <c r="A74" s="182" t="s">
        <v>27</v>
      </c>
      <c r="B74" s="183"/>
      <c r="C74" s="184"/>
      <c r="D74" s="68">
        <f t="shared" ref="D74" si="5">SUM(D65:D72)</f>
        <v>66.099999999999994</v>
      </c>
      <c r="E74" s="68"/>
      <c r="F74" s="68">
        <f>SUM(F65:F72)</f>
        <v>61.800000000000004</v>
      </c>
      <c r="G74" s="68">
        <f>SUM(G65:G72)</f>
        <v>0</v>
      </c>
      <c r="H74" s="22"/>
      <c r="I74" s="88"/>
      <c r="J74" s="88"/>
      <c r="K74" s="140"/>
      <c r="L74" s="88"/>
      <c r="M74" s="88"/>
      <c r="N74" s="88"/>
      <c r="O74" s="98"/>
      <c r="P74" s="88"/>
      <c r="Q74" s="74"/>
      <c r="R74" s="83"/>
      <c r="S74" s="86"/>
    </row>
    <row r="75" spans="1:19" ht="15.75">
      <c r="A75" s="104" t="s">
        <v>67</v>
      </c>
      <c r="B75" s="41">
        <v>6</v>
      </c>
      <c r="C75" s="41">
        <v>33</v>
      </c>
      <c r="D75" s="42">
        <v>0.7</v>
      </c>
      <c r="E75" s="43"/>
      <c r="F75" s="42">
        <f>D75</f>
        <v>0.7</v>
      </c>
      <c r="G75" s="109"/>
      <c r="H75" s="23" t="s">
        <v>68</v>
      </c>
      <c r="I75" s="129">
        <v>52</v>
      </c>
      <c r="J75" s="129">
        <v>0.7</v>
      </c>
      <c r="K75" s="141">
        <v>1</v>
      </c>
      <c r="L75" s="129">
        <v>20</v>
      </c>
      <c r="M75" s="129">
        <v>26</v>
      </c>
      <c r="N75" s="129">
        <v>230</v>
      </c>
      <c r="O75" s="130">
        <v>3</v>
      </c>
      <c r="P75" s="89" t="s">
        <v>33</v>
      </c>
      <c r="Q75" s="31" t="s">
        <v>81</v>
      </c>
      <c r="R75" s="143">
        <v>35</v>
      </c>
      <c r="S75" s="84" t="s">
        <v>83</v>
      </c>
    </row>
    <row r="76" spans="1:19" ht="15.75">
      <c r="A76" s="103" t="s">
        <v>67</v>
      </c>
      <c r="B76" s="37">
        <v>35</v>
      </c>
      <c r="C76" s="37">
        <v>14</v>
      </c>
      <c r="D76" s="38">
        <v>0.4</v>
      </c>
      <c r="E76" s="39"/>
      <c r="F76" s="42">
        <f t="shared" ref="F76:F77" si="6">D76</f>
        <v>0.4</v>
      </c>
      <c r="G76" s="109"/>
      <c r="H76" s="23" t="s">
        <v>61</v>
      </c>
      <c r="I76" s="90">
        <v>44</v>
      </c>
      <c r="J76" s="90">
        <v>0.7</v>
      </c>
      <c r="K76" s="141" t="s">
        <v>35</v>
      </c>
      <c r="L76" s="90">
        <v>21</v>
      </c>
      <c r="M76" s="90">
        <v>24</v>
      </c>
      <c r="N76" s="90">
        <v>300</v>
      </c>
      <c r="O76" s="75">
        <v>4</v>
      </c>
      <c r="P76" s="90" t="s">
        <v>33</v>
      </c>
      <c r="Q76" s="31" t="s">
        <v>81</v>
      </c>
      <c r="R76" s="143">
        <v>35</v>
      </c>
      <c r="S76" s="84" t="s">
        <v>83</v>
      </c>
    </row>
    <row r="77" spans="1:19" ht="15.75">
      <c r="A77" s="103" t="s">
        <v>67</v>
      </c>
      <c r="B77" s="37">
        <v>30</v>
      </c>
      <c r="C77" s="37">
        <v>1</v>
      </c>
      <c r="D77" s="38">
        <v>8.6</v>
      </c>
      <c r="E77" s="39"/>
      <c r="F77" s="42">
        <f t="shared" si="6"/>
        <v>8.6</v>
      </c>
      <c r="G77" s="109"/>
      <c r="H77" s="23" t="s">
        <v>69</v>
      </c>
      <c r="I77" s="90">
        <v>39</v>
      </c>
      <c r="J77" s="90">
        <v>0.7</v>
      </c>
      <c r="K77" s="141" t="s">
        <v>35</v>
      </c>
      <c r="L77" s="90">
        <v>18</v>
      </c>
      <c r="M77" s="90">
        <v>20</v>
      </c>
      <c r="N77" s="90">
        <v>230</v>
      </c>
      <c r="O77" s="75">
        <v>4</v>
      </c>
      <c r="P77" s="90" t="s">
        <v>33</v>
      </c>
      <c r="Q77" s="31" t="s">
        <v>81</v>
      </c>
      <c r="R77" s="143">
        <v>35</v>
      </c>
      <c r="S77" s="84" t="s">
        <v>83</v>
      </c>
    </row>
    <row r="78" spans="1:19" ht="15.75">
      <c r="A78" s="103" t="s">
        <v>67</v>
      </c>
      <c r="B78" s="37">
        <v>33</v>
      </c>
      <c r="C78" s="37">
        <v>12</v>
      </c>
      <c r="D78" s="38">
        <v>3.6</v>
      </c>
      <c r="E78" s="39">
        <v>1</v>
      </c>
      <c r="F78" s="42">
        <v>1.6</v>
      </c>
      <c r="G78" s="109"/>
      <c r="H78" s="23" t="s">
        <v>70</v>
      </c>
      <c r="I78" s="90">
        <v>46</v>
      </c>
      <c r="J78" s="90">
        <v>0.45</v>
      </c>
      <c r="K78" s="141" t="s">
        <v>35</v>
      </c>
      <c r="L78" s="90">
        <v>21</v>
      </c>
      <c r="M78" s="90">
        <v>26</v>
      </c>
      <c r="N78" s="90">
        <v>230</v>
      </c>
      <c r="O78" s="75">
        <v>4</v>
      </c>
      <c r="P78" s="90" t="s">
        <v>33</v>
      </c>
      <c r="Q78" s="31" t="s">
        <v>81</v>
      </c>
      <c r="R78" s="143">
        <v>50</v>
      </c>
      <c r="S78" s="84" t="s">
        <v>83</v>
      </c>
    </row>
    <row r="79" spans="1:19" ht="15.75">
      <c r="A79" s="103" t="s">
        <v>67</v>
      </c>
      <c r="B79" s="37">
        <v>2</v>
      </c>
      <c r="C79" s="37">
        <v>13</v>
      </c>
      <c r="D79" s="38">
        <v>0.5</v>
      </c>
      <c r="E79" s="39"/>
      <c r="F79" s="42">
        <f>D79</f>
        <v>0.5</v>
      </c>
      <c r="G79" s="109"/>
      <c r="H79" s="23" t="s">
        <v>71</v>
      </c>
      <c r="I79" s="90">
        <v>55</v>
      </c>
      <c r="J79" s="90">
        <v>0.6</v>
      </c>
      <c r="K79" s="141" t="s">
        <v>35</v>
      </c>
      <c r="L79" s="90">
        <v>22</v>
      </c>
      <c r="M79" s="90">
        <v>28</v>
      </c>
      <c r="N79" s="90">
        <v>300</v>
      </c>
      <c r="O79" s="75">
        <v>4</v>
      </c>
      <c r="P79" s="90" t="s">
        <v>33</v>
      </c>
      <c r="Q79" s="31" t="s">
        <v>81</v>
      </c>
      <c r="R79" s="143">
        <v>35</v>
      </c>
      <c r="S79" s="84" t="s">
        <v>83</v>
      </c>
    </row>
    <row r="80" spans="1:19" ht="15.75">
      <c r="A80" s="182" t="s">
        <v>74</v>
      </c>
      <c r="B80" s="183"/>
      <c r="C80" s="184"/>
      <c r="D80" s="68">
        <f t="shared" ref="D80" si="7">D81</f>
        <v>13.799999999999999</v>
      </c>
      <c r="E80" s="68"/>
      <c r="F80" s="68">
        <f>F81</f>
        <v>11.799999999999999</v>
      </c>
      <c r="G80" s="68">
        <f>G81</f>
        <v>0</v>
      </c>
      <c r="H80" s="22"/>
      <c r="I80" s="74"/>
      <c r="J80" s="74"/>
      <c r="K80" s="140"/>
      <c r="L80" s="74"/>
      <c r="M80" s="74"/>
      <c r="N80" s="74"/>
      <c r="O80" s="98"/>
      <c r="P80" s="74"/>
      <c r="Q80" s="74"/>
      <c r="R80" s="74"/>
      <c r="S80" s="68"/>
    </row>
    <row r="81" spans="1:19" ht="15.75">
      <c r="A81" s="182" t="s">
        <v>27</v>
      </c>
      <c r="B81" s="183"/>
      <c r="C81" s="184"/>
      <c r="D81" s="68">
        <f t="shared" ref="D81" si="8">SUM(D75:D79)</f>
        <v>13.799999999999999</v>
      </c>
      <c r="E81" s="68"/>
      <c r="F81" s="68">
        <f>SUM(F75:F79)</f>
        <v>11.799999999999999</v>
      </c>
      <c r="G81" s="68">
        <f>SUM(G75:G79)</f>
        <v>0</v>
      </c>
      <c r="H81" s="22"/>
      <c r="I81" s="74"/>
      <c r="J81" s="74"/>
      <c r="K81" s="140"/>
      <c r="L81" s="74"/>
      <c r="M81" s="74"/>
      <c r="N81" s="74"/>
      <c r="O81" s="98"/>
      <c r="P81" s="74"/>
      <c r="Q81" s="74"/>
      <c r="R81" s="74"/>
      <c r="S81" s="68"/>
    </row>
    <row r="82" spans="1:19" ht="18" customHeight="1">
      <c r="A82" s="110" t="s">
        <v>78</v>
      </c>
      <c r="B82" s="179" t="s">
        <v>33</v>
      </c>
      <c r="C82" s="180"/>
      <c r="D82" s="111">
        <f>D83</f>
        <v>294.3</v>
      </c>
      <c r="E82" s="112"/>
      <c r="F82" s="111">
        <f>F83</f>
        <v>247</v>
      </c>
      <c r="G82" s="111">
        <f>G83</f>
        <v>0</v>
      </c>
      <c r="H82" s="113"/>
      <c r="I82" s="114"/>
      <c r="J82" s="114"/>
      <c r="K82" s="142"/>
      <c r="L82" s="114"/>
      <c r="M82" s="114"/>
      <c r="N82" s="114"/>
      <c r="O82" s="115"/>
      <c r="P82" s="114"/>
      <c r="Q82" s="114"/>
      <c r="R82" s="114"/>
      <c r="S82" s="116"/>
    </row>
    <row r="83" spans="1:19" ht="15.75">
      <c r="A83" s="178" t="s">
        <v>77</v>
      </c>
      <c r="B83" s="179"/>
      <c r="C83" s="180"/>
      <c r="D83" s="111">
        <f>D46+D58+D64+D74+D81</f>
        <v>294.3</v>
      </c>
      <c r="E83" s="111"/>
      <c r="F83" s="111">
        <f>F46+F58+F64+F74+F81</f>
        <v>247</v>
      </c>
      <c r="G83" s="111">
        <f>G46+G58+G64+G74+G81</f>
        <v>0</v>
      </c>
      <c r="H83" s="113"/>
      <c r="I83" s="114"/>
      <c r="J83" s="114"/>
      <c r="K83" s="142"/>
      <c r="L83" s="114"/>
      <c r="M83" s="114"/>
      <c r="N83" s="114"/>
      <c r="O83" s="115"/>
      <c r="P83" s="114"/>
      <c r="Q83" s="114"/>
      <c r="R83" s="114"/>
      <c r="S83" s="117"/>
    </row>
    <row r="84" spans="1:19">
      <c r="A84" s="107"/>
      <c r="B84" s="4"/>
      <c r="C84" s="4"/>
      <c r="D84" s="4"/>
      <c r="E84" s="5"/>
      <c r="F84" s="5"/>
    </row>
    <row r="85" spans="1:19">
      <c r="A85" s="181" t="s">
        <v>31</v>
      </c>
      <c r="B85" s="181"/>
      <c r="C85" s="181"/>
      <c r="D85" s="181"/>
      <c r="E85" s="181"/>
      <c r="F85" s="181"/>
      <c r="G85" s="181"/>
      <c r="H85" s="181"/>
    </row>
    <row r="86" spans="1:19">
      <c r="A86" s="8" t="s">
        <v>51</v>
      </c>
      <c r="B86" s="8"/>
      <c r="C86" s="8"/>
      <c r="D86" s="8"/>
      <c r="E86" s="8"/>
      <c r="F86" s="8"/>
    </row>
  </sheetData>
  <mergeCells count="53">
    <mergeCell ref="A83:C83"/>
    <mergeCell ref="A85:H85"/>
    <mergeCell ref="A81:C81"/>
    <mergeCell ref="A63:C63"/>
    <mergeCell ref="A64:C64"/>
    <mergeCell ref="A73:C73"/>
    <mergeCell ref="A74:C74"/>
    <mergeCell ref="A80:C80"/>
    <mergeCell ref="B82:C82"/>
    <mergeCell ref="A57:C57"/>
    <mergeCell ref="A58:C58"/>
    <mergeCell ref="D14:D18"/>
    <mergeCell ref="E14:E18"/>
    <mergeCell ref="H16:H18"/>
    <mergeCell ref="A45:C45"/>
    <mergeCell ref="A46:C46"/>
    <mergeCell ref="F14:G15"/>
    <mergeCell ref="F16:F18"/>
    <mergeCell ref="G16:G18"/>
    <mergeCell ref="A14:A18"/>
    <mergeCell ref="B14:B18"/>
    <mergeCell ref="C14:C18"/>
    <mergeCell ref="J16:J18"/>
    <mergeCell ref="L16:L18"/>
    <mergeCell ref="M16:M18"/>
    <mergeCell ref="R14:R18"/>
    <mergeCell ref="S14:S18"/>
    <mergeCell ref="H14:N15"/>
    <mergeCell ref="O14:O18"/>
    <mergeCell ref="P14:P18"/>
    <mergeCell ref="Q14:Q18"/>
    <mergeCell ref="N16:N18"/>
    <mergeCell ref="K16:K18"/>
    <mergeCell ref="I16:I18"/>
    <mergeCell ref="A1:H1"/>
    <mergeCell ref="K1:R1"/>
    <mergeCell ref="A2:H2"/>
    <mergeCell ref="K2:R2"/>
    <mergeCell ref="G10:N10"/>
    <mergeCell ref="K4:R4"/>
    <mergeCell ref="A3:H3"/>
    <mergeCell ref="K3:S3"/>
    <mergeCell ref="F13:P13"/>
    <mergeCell ref="A4:H4"/>
    <mergeCell ref="S4:V4"/>
    <mergeCell ref="A5:H5"/>
    <mergeCell ref="K5:R5"/>
    <mergeCell ref="A6:H6"/>
    <mergeCell ref="K6:R6"/>
    <mergeCell ref="K7:Q7"/>
    <mergeCell ref="K8:R8"/>
    <mergeCell ref="G9:N9"/>
    <mergeCell ref="G11:N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4" fitToWidth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2019-01-29T08:43:23Z</dcterms:modified>
</cp:coreProperties>
</file>