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ОЗ дод.1" sheetId="4" r:id="rId1"/>
  </sheets>
  <calcPr calcId="144525"/>
</workbook>
</file>

<file path=xl/calcChain.xml><?xml version="1.0" encoding="utf-8"?>
<calcChain xmlns="http://schemas.openxmlformats.org/spreadsheetml/2006/main">
  <c r="R87" i="4"/>
  <c r="R86"/>
  <c r="R85"/>
  <c r="R73"/>
  <c r="R90" s="1"/>
  <c r="R72"/>
  <c r="R54"/>
  <c r="R37"/>
  <c r="R38" s="1"/>
  <c r="R89" s="1"/>
  <c r="R26"/>
  <c r="R88" l="1"/>
  <c r="F87"/>
  <c r="F86"/>
  <c r="F89" s="1"/>
  <c r="F85"/>
  <c r="F72"/>
  <c r="F54"/>
  <c r="F37"/>
  <c r="F26"/>
  <c r="F88" l="1"/>
  <c r="F73"/>
  <c r="F90" s="1"/>
</calcChain>
</file>

<file path=xl/sharedStrings.xml><?xml version="1.0" encoding="utf-8"?>
<sst xmlns="http://schemas.openxmlformats.org/spreadsheetml/2006/main" count="340" uniqueCount="111">
  <si>
    <t>Додаток 1</t>
  </si>
  <si>
    <t>до санітарних правил</t>
  </si>
  <si>
    <t xml:space="preserve">ПОГОДЖУЮ: </t>
  </si>
  <si>
    <t xml:space="preserve">     (найменування посади керівника органу виконавчої влади з питань</t>
  </si>
  <si>
    <t xml:space="preserve"> лісового господарства Автономної Республіки Крим або відповідного територіального органу Держлісагенства)</t>
  </si>
  <si>
    <t>(підпис, прізвище, ініціали)</t>
  </si>
  <si>
    <t>територіального органу Держлісагенства</t>
  </si>
  <si>
    <t>_______    ____________________  20____року</t>
  </si>
  <si>
    <t>ПЕРЕЛІК</t>
  </si>
  <si>
    <t>заходів з поліпшення санітарного стану лісів</t>
  </si>
  <si>
    <t>по ДП" Острозьке лісове господарство"</t>
  </si>
  <si>
    <t>Рівненського обласного управління лісового та мисливського господарства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</si>
  <si>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</si>
  <si>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</si>
  <si>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</si>
  <si>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</si>
  <si>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</si>
  <si>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</si>
  <si>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</si>
  <si>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</si>
  <si>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</si>
  <si>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</si>
  <si>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r>
      <t>Орієнтовний запас деревини, що підлягає вирубуванню,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rgb="FF000000"/>
        <rFont val="Times New Roman"/>
        <family val="1"/>
        <charset val="204"/>
      </rPr>
      <t>на 1 га</t>
    </r>
  </si>
  <si>
    <t>Наявність рослин і тварин, занесених до Червоної книги України</t>
  </si>
  <si>
    <t>загальна</t>
  </si>
  <si>
    <t>у т. ч. площа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</si>
  <si>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</si>
  <si>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</si>
  <si>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</si>
  <si>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</si>
  <si>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</si>
  <si>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</si>
  <si>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r>
      <t>запас деревостану,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theme="1"/>
        <rFont val="Times New Roman"/>
        <family val="1"/>
        <charset val="204"/>
      </rPr>
      <t>на 1 га</t>
    </r>
  </si>
  <si>
    <t>Гощанське</t>
  </si>
  <si>
    <t>1а</t>
  </si>
  <si>
    <t>В т.ч. СРВ</t>
  </si>
  <si>
    <t>Новомалинське</t>
  </si>
  <si>
    <t>10Сз</t>
  </si>
  <si>
    <t>10Сз+Бп</t>
  </si>
  <si>
    <t>Хорівське</t>
  </si>
  <si>
    <t>Верхівське</t>
  </si>
  <si>
    <t>Мостівське</t>
  </si>
  <si>
    <t>Директор ДП "Острозький лісгосп"                                         М.А.Крук</t>
  </si>
  <si>
    <t xml:space="preserve">    (найменування посади керівника спеціалізованого лісозахисного підприємства)</t>
  </si>
  <si>
    <t>СРВ</t>
  </si>
  <si>
    <t>10Сз+Дз</t>
  </si>
  <si>
    <t xml:space="preserve">на  2018 рік </t>
  </si>
  <si>
    <t>1б</t>
  </si>
  <si>
    <t>9Сз1Гз+Дз</t>
  </si>
  <si>
    <t>10Сзк</t>
  </si>
  <si>
    <t>відсутні</t>
  </si>
  <si>
    <t>8Дз2Гз</t>
  </si>
  <si>
    <t>ОЛЗ</t>
  </si>
  <si>
    <t>Вітровал, бурелом, захаращеність</t>
  </si>
  <si>
    <t>В т.ч. ОЛЗ</t>
  </si>
  <si>
    <t>8Яз2Дз</t>
  </si>
  <si>
    <t>4Дз4Яз2Гз</t>
  </si>
  <si>
    <t>3Яз3Гз2Дз1Ялє1Клг</t>
  </si>
  <si>
    <t>7Яз1Мдє1Яв1Лпд+Дз</t>
  </si>
  <si>
    <t>6Яз2Яв2Мдє</t>
  </si>
  <si>
    <t>8Яз1Дз1Клг+Мдє</t>
  </si>
  <si>
    <t>4Дз3Яз3Гз</t>
  </si>
  <si>
    <t>4Дз6Яз+Гз</t>
  </si>
  <si>
    <t>8Яз2Гз+Дз</t>
  </si>
  <si>
    <t>8Яз2Дз+Гз</t>
  </si>
  <si>
    <t>5Бкл4Яз1Клг</t>
  </si>
  <si>
    <t>2б</t>
  </si>
  <si>
    <t>7Ялє1Акб1Чш1Яз</t>
  </si>
  <si>
    <t>4Дз1Ялє2Яз1Яв1Бп1Гз</t>
  </si>
  <si>
    <t>3Яз3Яв1Бп1Дз1Врл1Ос</t>
  </si>
  <si>
    <t>4Дз2Яз2Ос2Гз+Клг</t>
  </si>
  <si>
    <t>3Яз3Гз2Яв1Врб1Ос</t>
  </si>
  <si>
    <t>6Дз2Яз1Мдє1Гз</t>
  </si>
  <si>
    <t>3Дз2Яз2Гз1Ялє1Ос1Бп</t>
  </si>
  <si>
    <r>
      <rPr>
        <sz val="11"/>
        <rFont val="Times New Roman"/>
        <family val="1"/>
        <charset val="204"/>
      </rPr>
      <t>1а</t>
    </r>
  </si>
  <si>
    <r>
      <rPr>
        <sz val="8"/>
        <rFont val="Times New Roman"/>
        <family val="1"/>
        <charset val="204"/>
      </rPr>
      <t>8Д31Г31ЯЗ+БП</t>
    </r>
  </si>
  <si>
    <r>
      <rPr>
        <sz val="8"/>
        <rFont val="Times New Roman"/>
        <family val="1"/>
        <charset val="204"/>
      </rPr>
      <t>ЗДЗЗЯЗЗГЗІБП+ОС</t>
    </r>
  </si>
  <si>
    <r>
      <rPr>
        <sz val="8"/>
        <rFont val="Times New Roman"/>
        <family val="1"/>
        <charset val="204"/>
      </rPr>
      <t>4Я32ЯВ4ГЗ+ДЗ</t>
    </r>
  </si>
  <si>
    <r>
      <rPr>
        <sz val="8"/>
        <rFont val="Times New Roman"/>
        <family val="1"/>
        <charset val="204"/>
      </rPr>
      <t>10ЯЗ+ГЗ+КЛГ+ЯВ</t>
    </r>
  </si>
  <si>
    <r>
      <rPr>
        <sz val="8"/>
        <rFont val="Times New Roman"/>
        <family val="1"/>
        <charset val="204"/>
      </rPr>
      <t>6Дз2Яз2Брс+Чш+Гз+Яз</t>
    </r>
  </si>
  <si>
    <r>
      <rPr>
        <sz val="8"/>
        <rFont val="Times New Roman"/>
        <family val="1"/>
        <charset val="204"/>
      </rPr>
      <t>2Дз1Яв2Яз1Сз2Гз10с1Ялє</t>
    </r>
  </si>
  <si>
    <t>4Дз2Яз1Брс1Лпд2Гз</t>
  </si>
  <si>
    <t>7Дз3Гз</t>
  </si>
  <si>
    <t>9Дз1Гз+Лпд</t>
  </si>
  <si>
    <t>3СЗ3ГЗ2ДЗ1БП1ЯЛЕ+ДЧР</t>
  </si>
  <si>
    <t xml:space="preserve">5СЗ1ДЗ2ЯЛЕ1ОС1ВЛЧ </t>
  </si>
  <si>
    <t>3Яз4Клг2Брс1Гз</t>
  </si>
  <si>
    <t>10Дз+Лпд</t>
  </si>
  <si>
    <t>8Ялє2Дз</t>
  </si>
  <si>
    <t>4Сз3Гз1Дз2Бп</t>
  </si>
  <si>
    <t>9Сз1Ялє</t>
  </si>
  <si>
    <t>8Сз2Клг+Дз</t>
  </si>
  <si>
    <t>8Дз2Яз+Бп</t>
  </si>
  <si>
    <t>3Дз1Яв3Гз3Бп</t>
  </si>
  <si>
    <t>3Дз2Яв2Гз2Сз1Ос</t>
  </si>
  <si>
    <t>Пониження РГВ(КВШ)</t>
  </si>
  <si>
    <t>В т.ч. СРВ:</t>
  </si>
  <si>
    <t>В т.ч. ОЛЗ:</t>
  </si>
  <si>
    <t>Вітровал, бурелом (Яз), захаращеність</t>
  </si>
  <si>
    <t>5Дз5Яз</t>
  </si>
  <si>
    <t>Вітровал, бурелом, осиковий трут., захаращеність</t>
  </si>
  <si>
    <t>Вітровал, бурелом (Гз), захаращеність</t>
  </si>
  <si>
    <t>Пониження РГВ(КВШ), пожежа мин.рр.</t>
  </si>
  <si>
    <t>Коренева губка (КВШ)</t>
  </si>
  <si>
    <r>
      <t xml:space="preserve">                              _____  ______________2018</t>
    </r>
    <r>
      <rPr>
        <sz val="11"/>
        <color theme="1"/>
        <rFont val="Times New Roman"/>
        <family val="1"/>
        <charset val="204"/>
      </rPr>
      <t>року</t>
    </r>
  </si>
  <si>
    <t>ВСЬОГО:</t>
  </si>
  <si>
    <t>Всього по л-ву:</t>
  </si>
  <si>
    <t>4Яз4Влч1Гз1Ос</t>
  </si>
  <si>
    <t>7Яз2Влч1Ос</t>
  </si>
  <si>
    <t>Вітровал, бурелом (Яв,Гр), захаращеність</t>
  </si>
  <si>
    <t>Вітровал, бурелом (Яв, Гр), захаращеність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</si>
</sst>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2" xfId="0" applyBorder="1" applyAlignment="1"/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64" fontId="9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164" fontId="12" fillId="3" borderId="4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wrapText="1"/>
    </xf>
    <xf numFmtId="1" fontId="12" fillId="5" borderId="4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/>
    <xf numFmtId="0" fontId="6" fillId="0" borderId="0" xfId="0" applyFont="1"/>
    <xf numFmtId="0" fontId="6" fillId="0" borderId="0" xfId="0" applyFont="1" applyAlignment="1"/>
    <xf numFmtId="0" fontId="15" fillId="0" borderId="0" xfId="0" applyFont="1" applyAlignment="1"/>
    <xf numFmtId="1" fontId="12" fillId="3" borderId="4" xfId="0" applyNumberFormat="1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wrapText="1"/>
    </xf>
    <xf numFmtId="1" fontId="9" fillId="2" borderId="4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18" fillId="2" borderId="6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0" fillId="2" borderId="0" xfId="0" applyFill="1"/>
    <xf numFmtId="1" fontId="14" fillId="0" borderId="5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12" fillId="3" borderId="4" xfId="0" applyFont="1" applyFill="1" applyBorder="1" applyAlignment="1">
      <alignment wrapText="1"/>
    </xf>
    <xf numFmtId="0" fontId="6" fillId="0" borderId="4" xfId="0" applyFont="1" applyBorder="1" applyAlignment="1">
      <alignment textRotation="90" wrapText="1"/>
    </xf>
    <xf numFmtId="0" fontId="0" fillId="0" borderId="0" xfId="0" applyAlignment="1">
      <alignment horizontal="left"/>
    </xf>
    <xf numFmtId="0" fontId="12" fillId="5" borderId="4" xfId="0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topLeftCell="A76" workbookViewId="0">
      <selection activeCell="T30" sqref="T30"/>
    </sheetView>
  </sheetViews>
  <sheetFormatPr defaultRowHeight="15"/>
  <cols>
    <col min="1" max="1" width="14.7109375" customWidth="1"/>
    <col min="2" max="2" width="4.42578125" customWidth="1"/>
    <col min="3" max="3" width="4" customWidth="1"/>
    <col min="4" max="4" width="5" customWidth="1"/>
    <col min="5" max="5" width="3.42578125" customWidth="1"/>
    <col min="6" max="6" width="6.5703125" customWidth="1"/>
    <col min="7" max="7" width="4.5703125" customWidth="1"/>
    <col min="8" max="8" width="19.42578125" customWidth="1"/>
    <col min="9" max="9" width="4.140625" customWidth="1"/>
    <col min="10" max="10" width="4.85546875" customWidth="1"/>
    <col min="11" max="11" width="3.7109375" customWidth="1"/>
    <col min="12" max="12" width="4.5703125" customWidth="1"/>
    <col min="13" max="13" width="4.42578125" customWidth="1"/>
    <col min="14" max="14" width="5" customWidth="1"/>
    <col min="15" max="15" width="3.7109375" customWidth="1"/>
    <col min="16" max="16" width="5.28515625" customWidth="1"/>
    <col min="17" max="17" width="14.85546875" customWidth="1"/>
    <col min="18" max="18" width="7" customWidth="1"/>
    <col min="19" max="19" width="7.28515625" customWidth="1"/>
    <col min="20" max="20" width="11.140625" customWidth="1"/>
  </cols>
  <sheetData>
    <row r="1" spans="1:22">
      <c r="N1" s="86" t="s">
        <v>0</v>
      </c>
      <c r="O1" s="86"/>
      <c r="P1" s="86"/>
      <c r="Q1" s="86"/>
      <c r="R1" s="86"/>
    </row>
    <row r="2" spans="1:22">
      <c r="N2" s="86" t="s">
        <v>1</v>
      </c>
      <c r="O2" s="86"/>
      <c r="P2" s="86"/>
      <c r="Q2" s="86"/>
      <c r="R2" s="86"/>
      <c r="S2" s="86"/>
    </row>
    <row r="3" spans="1:22">
      <c r="A3" s="87" t="s">
        <v>2</v>
      </c>
      <c r="B3" s="87"/>
      <c r="C3" s="87"/>
      <c r="D3" s="87"/>
      <c r="E3" s="87"/>
      <c r="F3" s="87"/>
      <c r="G3" s="87"/>
      <c r="H3" s="87"/>
      <c r="K3" s="87" t="s">
        <v>2</v>
      </c>
      <c r="L3" s="87"/>
      <c r="M3" s="87"/>
      <c r="N3" s="87"/>
      <c r="O3" s="87"/>
      <c r="P3" s="87"/>
      <c r="Q3" s="87"/>
      <c r="R3" s="87"/>
    </row>
    <row r="4" spans="1:22">
      <c r="A4" s="88" t="s">
        <v>43</v>
      </c>
      <c r="B4" s="88"/>
      <c r="C4" s="88"/>
      <c r="D4" s="88"/>
      <c r="E4" s="88"/>
      <c r="F4" s="88"/>
      <c r="G4" s="88"/>
      <c r="H4" s="88"/>
      <c r="K4" s="89" t="s">
        <v>3</v>
      </c>
      <c r="L4" s="89"/>
      <c r="M4" s="89"/>
      <c r="N4" s="89"/>
      <c r="O4" s="89"/>
      <c r="P4" s="89"/>
      <c r="Q4" s="89"/>
      <c r="R4" s="89"/>
    </row>
    <row r="5" spans="1:22">
      <c r="A5" s="91"/>
      <c r="B5" s="91"/>
      <c r="C5" s="91"/>
      <c r="D5" s="91"/>
      <c r="E5" s="91"/>
      <c r="F5" s="91"/>
      <c r="G5" s="91"/>
      <c r="H5" s="91"/>
      <c r="K5" s="92"/>
      <c r="L5" s="92"/>
      <c r="M5" s="92"/>
      <c r="N5" s="92"/>
      <c r="O5" s="92"/>
      <c r="P5" s="92"/>
      <c r="Q5" s="92"/>
      <c r="R5" s="92"/>
      <c r="S5" s="92"/>
    </row>
    <row r="6" spans="1:22" ht="12" customHeight="1">
      <c r="A6" s="86"/>
      <c r="B6" s="86"/>
      <c r="C6" s="86"/>
      <c r="D6" s="86"/>
      <c r="E6" s="86"/>
      <c r="F6" s="86"/>
      <c r="G6" s="86"/>
      <c r="H6" s="86"/>
      <c r="J6" s="1"/>
      <c r="K6" s="89" t="s">
        <v>4</v>
      </c>
      <c r="L6" s="89"/>
      <c r="M6" s="89"/>
      <c r="N6" s="89"/>
      <c r="O6" s="89"/>
      <c r="P6" s="89"/>
      <c r="Q6" s="89"/>
      <c r="R6" s="89"/>
      <c r="S6" s="86"/>
      <c r="T6" s="86"/>
      <c r="U6" s="86"/>
      <c r="V6" s="86"/>
    </row>
    <row r="7" spans="1:22">
      <c r="A7" s="93" t="s">
        <v>5</v>
      </c>
      <c r="B7" s="93"/>
      <c r="C7" s="93"/>
      <c r="D7" s="93"/>
      <c r="E7" s="93"/>
      <c r="F7" s="93"/>
      <c r="G7" s="93"/>
      <c r="H7" s="93"/>
      <c r="J7" s="1"/>
      <c r="K7" s="91" t="s">
        <v>6</v>
      </c>
      <c r="L7" s="91"/>
      <c r="M7" s="91"/>
      <c r="N7" s="91"/>
      <c r="O7" s="91"/>
      <c r="P7" s="91"/>
      <c r="Q7" s="91"/>
      <c r="R7" s="91"/>
    </row>
    <row r="8" spans="1:22">
      <c r="A8" s="94" t="s">
        <v>7</v>
      </c>
      <c r="B8" s="94"/>
      <c r="C8" s="94"/>
      <c r="D8" s="94"/>
      <c r="E8" s="94"/>
      <c r="F8" s="94"/>
      <c r="G8" s="94"/>
      <c r="H8" s="94"/>
      <c r="K8" s="95"/>
      <c r="L8" s="95"/>
      <c r="M8" s="95"/>
      <c r="N8" s="95"/>
      <c r="O8" s="95"/>
      <c r="P8" s="95"/>
      <c r="Q8" s="95"/>
      <c r="R8" s="95"/>
      <c r="S8" s="2"/>
    </row>
    <row r="9" spans="1:22">
      <c r="K9" s="93" t="s">
        <v>5</v>
      </c>
      <c r="L9" s="93"/>
      <c r="M9" s="93"/>
      <c r="N9" s="93"/>
      <c r="O9" s="93"/>
      <c r="P9" s="93"/>
      <c r="Q9" s="93"/>
      <c r="R9" s="3"/>
      <c r="S9" s="2"/>
    </row>
    <row r="10" spans="1:22">
      <c r="K10" s="94" t="s">
        <v>7</v>
      </c>
      <c r="L10" s="94"/>
      <c r="M10" s="94"/>
      <c r="N10" s="94"/>
      <c r="O10" s="94"/>
      <c r="P10" s="94"/>
      <c r="Q10" s="94"/>
      <c r="R10" s="94"/>
      <c r="S10" s="2"/>
    </row>
    <row r="11" spans="1:22" s="27" customFormat="1" ht="12.75">
      <c r="F11" s="28"/>
      <c r="G11" s="90" t="s">
        <v>8</v>
      </c>
      <c r="H11" s="90"/>
      <c r="I11" s="90"/>
      <c r="J11" s="90"/>
      <c r="K11" s="90"/>
      <c r="L11" s="90"/>
      <c r="M11" s="90"/>
      <c r="N11" s="90"/>
      <c r="O11" s="29"/>
      <c r="P11" s="29"/>
      <c r="Q11" s="30"/>
      <c r="R11" s="30"/>
      <c r="S11" s="30"/>
    </row>
    <row r="12" spans="1:22" s="27" customFormat="1" ht="12.75">
      <c r="F12" s="28"/>
      <c r="G12" s="90" t="s">
        <v>9</v>
      </c>
      <c r="H12" s="90"/>
      <c r="I12" s="90"/>
      <c r="J12" s="90"/>
      <c r="K12" s="90"/>
      <c r="L12" s="90"/>
      <c r="M12" s="90"/>
      <c r="N12" s="90"/>
      <c r="O12" s="29"/>
      <c r="P12" s="29"/>
      <c r="Q12" s="30"/>
      <c r="R12" s="30"/>
      <c r="S12" s="30"/>
    </row>
    <row r="13" spans="1:22" s="27" customFormat="1" ht="12.75">
      <c r="F13" s="28"/>
      <c r="G13" s="90" t="s">
        <v>10</v>
      </c>
      <c r="H13" s="90"/>
      <c r="I13" s="90"/>
      <c r="J13" s="90"/>
      <c r="K13" s="90"/>
      <c r="L13" s="90"/>
      <c r="M13" s="90"/>
      <c r="N13" s="90"/>
      <c r="O13" s="29"/>
      <c r="P13" s="29"/>
      <c r="Q13" s="30"/>
      <c r="R13" s="30"/>
      <c r="S13" s="30"/>
    </row>
    <row r="14" spans="1:22" s="27" customFormat="1" ht="12.75">
      <c r="F14" s="29" t="s">
        <v>11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</row>
    <row r="15" spans="1:22" s="27" customFormat="1" ht="12.75">
      <c r="F15" s="90" t="s">
        <v>46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30"/>
      <c r="R15" s="30"/>
      <c r="S15" s="30"/>
    </row>
    <row r="16" spans="1:22">
      <c r="A16" s="96" t="s">
        <v>12</v>
      </c>
      <c r="B16" s="97" t="s">
        <v>13</v>
      </c>
      <c r="C16" s="97" t="s">
        <v>14</v>
      </c>
      <c r="D16" s="97" t="s">
        <v>15</v>
      </c>
      <c r="E16" s="97" t="s">
        <v>16</v>
      </c>
      <c r="F16" s="98" t="s">
        <v>17</v>
      </c>
      <c r="G16" s="98"/>
      <c r="H16" s="98" t="s">
        <v>18</v>
      </c>
      <c r="I16" s="98"/>
      <c r="J16" s="98"/>
      <c r="K16" s="98"/>
      <c r="L16" s="98"/>
      <c r="M16" s="98"/>
      <c r="N16" s="98"/>
      <c r="O16" s="99" t="s">
        <v>19</v>
      </c>
      <c r="P16" s="99" t="s">
        <v>20</v>
      </c>
      <c r="Q16" s="99" t="s">
        <v>21</v>
      </c>
      <c r="R16" s="99" t="s">
        <v>22</v>
      </c>
      <c r="S16" s="99" t="s">
        <v>23</v>
      </c>
    </row>
    <row r="17" spans="1:20" ht="21" customHeight="1">
      <c r="A17" s="96"/>
      <c r="B17" s="97"/>
      <c r="C17" s="97"/>
      <c r="D17" s="97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99"/>
      <c r="Q17" s="99"/>
      <c r="R17" s="99"/>
      <c r="S17" s="99"/>
    </row>
    <row r="18" spans="1:20">
      <c r="A18" s="96"/>
      <c r="B18" s="97"/>
      <c r="C18" s="97"/>
      <c r="D18" s="97"/>
      <c r="E18" s="97"/>
      <c r="F18" s="99" t="s">
        <v>24</v>
      </c>
      <c r="G18" s="101" t="s">
        <v>25</v>
      </c>
      <c r="H18" s="99" t="s">
        <v>26</v>
      </c>
      <c r="I18" s="99" t="s">
        <v>27</v>
      </c>
      <c r="J18" s="99" t="s">
        <v>28</v>
      </c>
      <c r="K18" s="99" t="s">
        <v>29</v>
      </c>
      <c r="L18" s="99" t="s">
        <v>30</v>
      </c>
      <c r="M18" s="99" t="s">
        <v>31</v>
      </c>
      <c r="N18" s="99" t="s">
        <v>32</v>
      </c>
      <c r="O18" s="99"/>
      <c r="P18" s="99"/>
      <c r="Q18" s="99"/>
      <c r="R18" s="99"/>
      <c r="S18" s="99"/>
    </row>
    <row r="19" spans="1:20">
      <c r="A19" s="96"/>
      <c r="B19" s="97"/>
      <c r="C19" s="97"/>
      <c r="D19" s="97"/>
      <c r="E19" s="97"/>
      <c r="F19" s="99"/>
      <c r="G19" s="101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1:20" ht="120" customHeight="1">
      <c r="A20" s="96"/>
      <c r="B20" s="97"/>
      <c r="C20" s="97"/>
      <c r="D20" s="97"/>
      <c r="E20" s="97"/>
      <c r="F20" s="99"/>
      <c r="G20" s="101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1:20" ht="14.1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</row>
    <row r="22" spans="1:20" s="68" customFormat="1" ht="23.25" customHeight="1">
      <c r="A22" s="66" t="s">
        <v>33</v>
      </c>
      <c r="B22" s="66">
        <v>15</v>
      </c>
      <c r="C22" s="66">
        <v>31</v>
      </c>
      <c r="D22" s="66">
        <v>1.2</v>
      </c>
      <c r="E22" s="66"/>
      <c r="F22" s="66">
        <v>1.2</v>
      </c>
      <c r="G22" s="66"/>
      <c r="H22" s="77" t="s">
        <v>55</v>
      </c>
      <c r="I22" s="67">
        <v>55</v>
      </c>
      <c r="J22" s="76">
        <v>0.8</v>
      </c>
      <c r="K22" s="67">
        <v>2</v>
      </c>
      <c r="L22" s="67">
        <v>17</v>
      </c>
      <c r="M22" s="67">
        <v>18</v>
      </c>
      <c r="N22" s="67">
        <v>200</v>
      </c>
      <c r="O22" s="66">
        <v>4</v>
      </c>
      <c r="P22" s="38" t="s">
        <v>52</v>
      </c>
      <c r="Q22" s="65" t="s">
        <v>98</v>
      </c>
      <c r="R22" s="65">
        <v>4</v>
      </c>
      <c r="S22" s="49" t="s">
        <v>50</v>
      </c>
    </row>
    <row r="23" spans="1:20" s="68" customFormat="1" ht="23.25" customHeight="1">
      <c r="A23" s="66" t="s">
        <v>33</v>
      </c>
      <c r="B23" s="66">
        <v>16</v>
      </c>
      <c r="C23" s="66">
        <v>4</v>
      </c>
      <c r="D23" s="75">
        <v>18</v>
      </c>
      <c r="E23" s="66"/>
      <c r="F23" s="75">
        <v>18</v>
      </c>
      <c r="G23" s="66"/>
      <c r="H23" s="77" t="s">
        <v>107</v>
      </c>
      <c r="I23" s="67">
        <v>70</v>
      </c>
      <c r="J23" s="76">
        <v>0.7</v>
      </c>
      <c r="K23" s="67">
        <v>1</v>
      </c>
      <c r="L23" s="67">
        <v>27</v>
      </c>
      <c r="M23" s="67">
        <v>32</v>
      </c>
      <c r="N23" s="67">
        <v>300</v>
      </c>
      <c r="O23" s="66">
        <v>4</v>
      </c>
      <c r="P23" s="38" t="s">
        <v>52</v>
      </c>
      <c r="Q23" s="65" t="s">
        <v>98</v>
      </c>
      <c r="R23" s="65">
        <v>3</v>
      </c>
      <c r="S23" s="49" t="s">
        <v>50</v>
      </c>
    </row>
    <row r="24" spans="1:20" s="68" customFormat="1" ht="24.75" customHeight="1">
      <c r="A24" s="66" t="s">
        <v>33</v>
      </c>
      <c r="B24" s="66">
        <v>16</v>
      </c>
      <c r="C24" s="66">
        <v>5</v>
      </c>
      <c r="D24" s="75">
        <v>13</v>
      </c>
      <c r="E24" s="66"/>
      <c r="F24" s="75">
        <v>13</v>
      </c>
      <c r="G24" s="66"/>
      <c r="H24" s="77" t="s">
        <v>108</v>
      </c>
      <c r="I24" s="67">
        <v>70</v>
      </c>
      <c r="J24" s="76">
        <v>0.6</v>
      </c>
      <c r="K24" s="67" t="s">
        <v>34</v>
      </c>
      <c r="L24" s="67">
        <v>26</v>
      </c>
      <c r="M24" s="67">
        <v>32</v>
      </c>
      <c r="N24" s="67">
        <v>280</v>
      </c>
      <c r="O24" s="66">
        <v>4</v>
      </c>
      <c r="P24" s="38" t="s">
        <v>52</v>
      </c>
      <c r="Q24" s="65" t="s">
        <v>98</v>
      </c>
      <c r="R24" s="65">
        <v>3</v>
      </c>
      <c r="S24" s="49" t="s">
        <v>50</v>
      </c>
    </row>
    <row r="25" spans="1:20" s="68" customFormat="1" ht="25.5" customHeight="1">
      <c r="A25" s="66" t="s">
        <v>33</v>
      </c>
      <c r="B25" s="33">
        <v>16</v>
      </c>
      <c r="C25" s="33">
        <v>23</v>
      </c>
      <c r="D25" s="16">
        <v>4.5</v>
      </c>
      <c r="E25" s="35">
        <v>2</v>
      </c>
      <c r="F25" s="16">
        <v>2.1</v>
      </c>
      <c r="G25" s="36"/>
      <c r="H25" s="53" t="s">
        <v>37</v>
      </c>
      <c r="I25" s="33">
        <v>50</v>
      </c>
      <c r="J25" s="37">
        <v>0.8</v>
      </c>
      <c r="K25" s="33" t="s">
        <v>34</v>
      </c>
      <c r="L25" s="33">
        <v>23</v>
      </c>
      <c r="M25" s="33">
        <v>32</v>
      </c>
      <c r="N25" s="33">
        <v>360</v>
      </c>
      <c r="O25" s="38">
        <v>4</v>
      </c>
      <c r="P25" s="38" t="s">
        <v>44</v>
      </c>
      <c r="Q25" s="69" t="s">
        <v>95</v>
      </c>
      <c r="R25" s="35">
        <v>30</v>
      </c>
      <c r="S25" s="49" t="s">
        <v>50</v>
      </c>
      <c r="T25" s="70"/>
    </row>
    <row r="26" spans="1:20" ht="14.1" customHeight="1">
      <c r="A26" s="100" t="s">
        <v>106</v>
      </c>
      <c r="B26" s="100"/>
      <c r="C26" s="100"/>
      <c r="D26" s="9"/>
      <c r="E26" s="10"/>
      <c r="F26" s="9">
        <f>SUM(F22:F25)</f>
        <v>34.300000000000004</v>
      </c>
      <c r="G26" s="9"/>
      <c r="H26" s="54"/>
      <c r="I26" s="10"/>
      <c r="J26" s="10"/>
      <c r="K26" s="10"/>
      <c r="L26" s="10"/>
      <c r="M26" s="10"/>
      <c r="N26" s="10"/>
      <c r="O26" s="10"/>
      <c r="P26" s="10"/>
      <c r="Q26" s="32"/>
      <c r="R26" s="31">
        <f>SUM(R22:R25)</f>
        <v>40</v>
      </c>
      <c r="S26" s="15"/>
    </row>
    <row r="27" spans="1:20" ht="14.1" customHeight="1">
      <c r="A27" s="100" t="s">
        <v>96</v>
      </c>
      <c r="B27" s="100"/>
      <c r="C27" s="100"/>
      <c r="D27" s="9"/>
      <c r="E27" s="10"/>
      <c r="F27" s="9">
        <v>2.1</v>
      </c>
      <c r="G27" s="9"/>
      <c r="H27" s="54"/>
      <c r="I27" s="10"/>
      <c r="J27" s="10"/>
      <c r="K27" s="10"/>
      <c r="L27" s="10"/>
      <c r="M27" s="10"/>
      <c r="N27" s="10"/>
      <c r="O27" s="10"/>
      <c r="P27" s="10"/>
      <c r="Q27" s="32"/>
      <c r="R27" s="31">
        <v>30</v>
      </c>
      <c r="S27" s="15"/>
    </row>
    <row r="28" spans="1:20" ht="14.1" customHeight="1">
      <c r="A28" s="100" t="s">
        <v>97</v>
      </c>
      <c r="B28" s="100"/>
      <c r="C28" s="100"/>
      <c r="D28" s="9"/>
      <c r="E28" s="13"/>
      <c r="F28" s="9">
        <v>32.200000000000003</v>
      </c>
      <c r="G28" s="9"/>
      <c r="H28" s="54"/>
      <c r="I28" s="13"/>
      <c r="J28" s="13"/>
      <c r="K28" s="13"/>
      <c r="L28" s="13"/>
      <c r="M28" s="13"/>
      <c r="N28" s="13"/>
      <c r="O28" s="13"/>
      <c r="P28" s="13"/>
      <c r="Q28" s="32"/>
      <c r="R28" s="31">
        <v>10</v>
      </c>
      <c r="S28" s="15"/>
    </row>
    <row r="29" spans="1:20" s="78" customFormat="1" ht="24.75" customHeight="1">
      <c r="A29" s="33" t="s">
        <v>36</v>
      </c>
      <c r="B29" s="33">
        <v>34</v>
      </c>
      <c r="C29" s="33">
        <v>9</v>
      </c>
      <c r="D29" s="16">
        <v>2.4</v>
      </c>
      <c r="E29" s="43"/>
      <c r="F29" s="16">
        <v>2.4</v>
      </c>
      <c r="G29" s="16"/>
      <c r="H29" s="56" t="s">
        <v>88</v>
      </c>
      <c r="I29" s="33">
        <v>45</v>
      </c>
      <c r="J29" s="37">
        <v>0.6</v>
      </c>
      <c r="K29" s="33" t="s">
        <v>34</v>
      </c>
      <c r="L29" s="33">
        <v>19</v>
      </c>
      <c r="M29" s="33">
        <v>24</v>
      </c>
      <c r="N29" s="33">
        <v>230</v>
      </c>
      <c r="O29" s="33">
        <v>4</v>
      </c>
      <c r="P29" s="38" t="s">
        <v>44</v>
      </c>
      <c r="Q29" s="69" t="s">
        <v>95</v>
      </c>
      <c r="R29" s="33">
        <v>20</v>
      </c>
      <c r="S29" s="49" t="s">
        <v>50</v>
      </c>
    </row>
    <row r="30" spans="1:20" ht="25.5" customHeight="1">
      <c r="A30" s="33" t="s">
        <v>36</v>
      </c>
      <c r="B30" s="33">
        <v>35</v>
      </c>
      <c r="C30" s="33">
        <v>5</v>
      </c>
      <c r="D30" s="16">
        <v>5.0999999999999996</v>
      </c>
      <c r="E30" s="43"/>
      <c r="F30" s="16">
        <v>5.0999999999999996</v>
      </c>
      <c r="G30" s="16"/>
      <c r="H30" s="56" t="s">
        <v>48</v>
      </c>
      <c r="I30" s="33">
        <v>70</v>
      </c>
      <c r="J30" s="37">
        <v>0.75</v>
      </c>
      <c r="K30" s="33">
        <v>1</v>
      </c>
      <c r="L30" s="33">
        <v>25</v>
      </c>
      <c r="M30" s="33">
        <v>28</v>
      </c>
      <c r="N30" s="33">
        <v>350</v>
      </c>
      <c r="O30" s="33">
        <v>4</v>
      </c>
      <c r="P30" s="38" t="s">
        <v>44</v>
      </c>
      <c r="Q30" s="69" t="s">
        <v>95</v>
      </c>
      <c r="R30" s="33">
        <v>18</v>
      </c>
      <c r="S30" s="49" t="s">
        <v>50</v>
      </c>
    </row>
    <row r="31" spans="1:20" ht="25.5" customHeight="1">
      <c r="A31" s="33" t="s">
        <v>36</v>
      </c>
      <c r="B31" s="33">
        <v>40</v>
      </c>
      <c r="C31" s="33">
        <v>13</v>
      </c>
      <c r="D31" s="16">
        <v>1</v>
      </c>
      <c r="E31" s="43"/>
      <c r="F31" s="16">
        <v>1</v>
      </c>
      <c r="G31" s="16"/>
      <c r="H31" s="56" t="s">
        <v>38</v>
      </c>
      <c r="I31" s="33">
        <v>60</v>
      </c>
      <c r="J31" s="37">
        <v>0.8</v>
      </c>
      <c r="K31" s="33">
        <v>1</v>
      </c>
      <c r="L31" s="33">
        <v>21</v>
      </c>
      <c r="M31" s="33">
        <v>26</v>
      </c>
      <c r="N31" s="33">
        <v>315</v>
      </c>
      <c r="O31" s="33">
        <v>4</v>
      </c>
      <c r="P31" s="38" t="s">
        <v>44</v>
      </c>
      <c r="Q31" s="69" t="s">
        <v>95</v>
      </c>
      <c r="R31" s="33">
        <v>15</v>
      </c>
      <c r="S31" s="49" t="s">
        <v>50</v>
      </c>
    </row>
    <row r="32" spans="1:20" ht="24.75" customHeight="1">
      <c r="A32" s="33" t="s">
        <v>36</v>
      </c>
      <c r="B32" s="33">
        <v>40</v>
      </c>
      <c r="C32" s="33">
        <v>19</v>
      </c>
      <c r="D32" s="16">
        <v>2</v>
      </c>
      <c r="E32" s="43"/>
      <c r="F32" s="16">
        <v>2</v>
      </c>
      <c r="G32" s="16"/>
      <c r="H32" s="56" t="s">
        <v>38</v>
      </c>
      <c r="I32" s="33">
        <v>55</v>
      </c>
      <c r="J32" s="37">
        <v>0.9</v>
      </c>
      <c r="K32" s="33">
        <v>1</v>
      </c>
      <c r="L32" s="33">
        <v>20</v>
      </c>
      <c r="M32" s="33">
        <v>24</v>
      </c>
      <c r="N32" s="33">
        <v>350</v>
      </c>
      <c r="O32" s="33">
        <v>4</v>
      </c>
      <c r="P32" s="38" t="s">
        <v>44</v>
      </c>
      <c r="Q32" s="69" t="s">
        <v>95</v>
      </c>
      <c r="R32" s="33">
        <v>18</v>
      </c>
      <c r="S32" s="49" t="s">
        <v>50</v>
      </c>
    </row>
    <row r="33" spans="1:19" ht="24.75" customHeight="1">
      <c r="A33" s="33" t="s">
        <v>36</v>
      </c>
      <c r="B33" s="33">
        <v>42</v>
      </c>
      <c r="C33" s="33">
        <v>24</v>
      </c>
      <c r="D33" s="16">
        <v>2.2999999999999998</v>
      </c>
      <c r="E33" s="43"/>
      <c r="F33" s="16">
        <v>2.2999999999999998</v>
      </c>
      <c r="G33" s="16"/>
      <c r="H33" s="56" t="s">
        <v>89</v>
      </c>
      <c r="I33" s="33">
        <v>55</v>
      </c>
      <c r="J33" s="37">
        <v>0.8</v>
      </c>
      <c r="K33" s="33" t="s">
        <v>34</v>
      </c>
      <c r="L33" s="33">
        <v>23</v>
      </c>
      <c r="M33" s="33">
        <v>30</v>
      </c>
      <c r="N33" s="33">
        <v>275</v>
      </c>
      <c r="O33" s="33">
        <v>4</v>
      </c>
      <c r="P33" s="38" t="s">
        <v>44</v>
      </c>
      <c r="Q33" s="69" t="s">
        <v>95</v>
      </c>
      <c r="R33" s="33">
        <v>15</v>
      </c>
      <c r="S33" s="49" t="s">
        <v>50</v>
      </c>
    </row>
    <row r="34" spans="1:19" ht="26.25" customHeight="1">
      <c r="A34" s="33" t="s">
        <v>36</v>
      </c>
      <c r="B34" s="33">
        <v>42</v>
      </c>
      <c r="C34" s="33">
        <v>23</v>
      </c>
      <c r="D34" s="16">
        <v>1.5</v>
      </c>
      <c r="E34" s="39"/>
      <c r="F34" s="16">
        <v>1.5</v>
      </c>
      <c r="G34" s="42"/>
      <c r="H34" s="57" t="s">
        <v>90</v>
      </c>
      <c r="I34" s="42">
        <v>53</v>
      </c>
      <c r="J34" s="40">
        <v>0.75</v>
      </c>
      <c r="K34" s="40" t="s">
        <v>34</v>
      </c>
      <c r="L34" s="40">
        <v>24</v>
      </c>
      <c r="M34" s="40">
        <v>28</v>
      </c>
      <c r="N34" s="40">
        <v>390</v>
      </c>
      <c r="O34" s="40">
        <v>4</v>
      </c>
      <c r="P34" s="38" t="s">
        <v>44</v>
      </c>
      <c r="Q34" s="69" t="s">
        <v>95</v>
      </c>
      <c r="R34" s="40">
        <v>18</v>
      </c>
      <c r="S34" s="48" t="s">
        <v>50</v>
      </c>
    </row>
    <row r="35" spans="1:19" ht="24.75" customHeight="1">
      <c r="A35" s="33" t="s">
        <v>36</v>
      </c>
      <c r="B35" s="33">
        <v>65</v>
      </c>
      <c r="C35" s="33">
        <v>4</v>
      </c>
      <c r="D35" s="16">
        <v>13</v>
      </c>
      <c r="E35" s="39">
        <v>2</v>
      </c>
      <c r="F35" s="16">
        <v>1</v>
      </c>
      <c r="G35" s="42"/>
      <c r="H35" s="53" t="s">
        <v>37</v>
      </c>
      <c r="I35" s="42">
        <v>48</v>
      </c>
      <c r="J35" s="40">
        <v>0.95</v>
      </c>
      <c r="K35" s="40" t="s">
        <v>34</v>
      </c>
      <c r="L35" s="40">
        <v>20</v>
      </c>
      <c r="M35" s="40">
        <v>24</v>
      </c>
      <c r="N35" s="40">
        <v>365</v>
      </c>
      <c r="O35" s="40">
        <v>2</v>
      </c>
      <c r="P35" s="38" t="s">
        <v>44</v>
      </c>
      <c r="Q35" s="69" t="s">
        <v>95</v>
      </c>
      <c r="R35" s="40">
        <v>40</v>
      </c>
      <c r="S35" s="48" t="s">
        <v>50</v>
      </c>
    </row>
    <row r="36" spans="1:19" ht="24.75" customHeight="1">
      <c r="A36" s="33" t="s">
        <v>36</v>
      </c>
      <c r="B36" s="41">
        <v>43</v>
      </c>
      <c r="C36" s="41">
        <v>5</v>
      </c>
      <c r="D36" s="41">
        <v>6.4</v>
      </c>
      <c r="E36" s="47"/>
      <c r="F36" s="41">
        <v>6.4</v>
      </c>
      <c r="G36" s="41"/>
      <c r="H36" s="55" t="s">
        <v>91</v>
      </c>
      <c r="I36" s="41">
        <v>70</v>
      </c>
      <c r="J36" s="41">
        <v>0.75</v>
      </c>
      <c r="K36" s="41">
        <v>1</v>
      </c>
      <c r="L36" s="41">
        <v>22</v>
      </c>
      <c r="M36" s="41">
        <v>28</v>
      </c>
      <c r="N36" s="41">
        <v>285</v>
      </c>
      <c r="O36" s="41">
        <v>4</v>
      </c>
      <c r="P36" s="38" t="s">
        <v>44</v>
      </c>
      <c r="Q36" s="69" t="s">
        <v>95</v>
      </c>
      <c r="R36" s="41">
        <v>15</v>
      </c>
      <c r="S36" s="48" t="s">
        <v>50</v>
      </c>
    </row>
    <row r="37" spans="1:19" ht="14.1" customHeight="1">
      <c r="A37" s="100" t="s">
        <v>106</v>
      </c>
      <c r="B37" s="100"/>
      <c r="C37" s="100"/>
      <c r="D37" s="9"/>
      <c r="E37" s="10"/>
      <c r="F37" s="9">
        <f>SUM(F29:F36)</f>
        <v>21.700000000000003</v>
      </c>
      <c r="G37" s="9"/>
      <c r="H37" s="54"/>
      <c r="I37" s="10"/>
      <c r="J37" s="10"/>
      <c r="K37" s="10"/>
      <c r="L37" s="10"/>
      <c r="M37" s="10"/>
      <c r="N37" s="10"/>
      <c r="O37" s="10"/>
      <c r="P37" s="10"/>
      <c r="Q37" s="32"/>
      <c r="R37" s="31">
        <f>SUM(R29:R36)</f>
        <v>159</v>
      </c>
      <c r="S37" s="15"/>
    </row>
    <row r="38" spans="1:19" ht="14.1" customHeight="1">
      <c r="A38" s="100" t="s">
        <v>96</v>
      </c>
      <c r="B38" s="100"/>
      <c r="C38" s="100"/>
      <c r="D38" s="9"/>
      <c r="E38" s="10"/>
      <c r="F38" s="9">
        <v>21.7</v>
      </c>
      <c r="G38" s="9"/>
      <c r="H38" s="54"/>
      <c r="I38" s="10"/>
      <c r="J38" s="10"/>
      <c r="K38" s="10"/>
      <c r="L38" s="10"/>
      <c r="M38" s="10"/>
      <c r="N38" s="10"/>
      <c r="O38" s="10"/>
      <c r="P38" s="10"/>
      <c r="Q38" s="32"/>
      <c r="R38" s="31">
        <f>SUM(R37)</f>
        <v>159</v>
      </c>
      <c r="S38" s="15"/>
    </row>
    <row r="39" spans="1:19" ht="29.25" customHeight="1">
      <c r="A39" s="38" t="s">
        <v>39</v>
      </c>
      <c r="B39" s="8">
        <v>19</v>
      </c>
      <c r="C39" s="8">
        <v>18</v>
      </c>
      <c r="D39" s="7">
        <v>5.3</v>
      </c>
      <c r="E39" s="6"/>
      <c r="F39" s="7">
        <v>5.3</v>
      </c>
      <c r="G39" s="7"/>
      <c r="H39" s="59" t="s">
        <v>55</v>
      </c>
      <c r="I39" s="6">
        <v>47</v>
      </c>
      <c r="J39" s="6">
        <v>0.4</v>
      </c>
      <c r="K39" s="6" t="s">
        <v>47</v>
      </c>
      <c r="L39" s="6">
        <v>24</v>
      </c>
      <c r="M39" s="6">
        <v>24</v>
      </c>
      <c r="N39" s="6">
        <v>160</v>
      </c>
      <c r="O39" s="6">
        <v>4</v>
      </c>
      <c r="P39" s="6" t="s">
        <v>52</v>
      </c>
      <c r="Q39" s="65" t="s">
        <v>98</v>
      </c>
      <c r="R39" s="6">
        <v>3</v>
      </c>
      <c r="S39" s="49" t="s">
        <v>50</v>
      </c>
    </row>
    <row r="40" spans="1:19" ht="26.25" customHeight="1">
      <c r="A40" s="38" t="s">
        <v>39</v>
      </c>
      <c r="B40" s="8">
        <v>8</v>
      </c>
      <c r="C40" s="8">
        <v>12</v>
      </c>
      <c r="D40" s="7">
        <v>6.9</v>
      </c>
      <c r="E40" s="6">
        <v>7</v>
      </c>
      <c r="F40" s="7">
        <v>1.9</v>
      </c>
      <c r="G40" s="7"/>
      <c r="H40" s="59" t="s">
        <v>38</v>
      </c>
      <c r="I40" s="6">
        <v>52</v>
      </c>
      <c r="J40" s="6">
        <v>0.75</v>
      </c>
      <c r="K40" s="6" t="s">
        <v>34</v>
      </c>
      <c r="L40" s="6">
        <v>23</v>
      </c>
      <c r="M40" s="6">
        <v>26</v>
      </c>
      <c r="N40" s="6">
        <v>360</v>
      </c>
      <c r="O40" s="6">
        <v>2</v>
      </c>
      <c r="P40" s="6" t="s">
        <v>44</v>
      </c>
      <c r="Q40" s="69" t="s">
        <v>95</v>
      </c>
      <c r="R40" s="6">
        <v>50</v>
      </c>
      <c r="S40" s="49" t="s">
        <v>50</v>
      </c>
    </row>
    <row r="41" spans="1:19" ht="26.25" customHeight="1">
      <c r="A41" s="38" t="s">
        <v>39</v>
      </c>
      <c r="B41" s="8">
        <v>21</v>
      </c>
      <c r="C41" s="8">
        <v>21</v>
      </c>
      <c r="D41" s="7">
        <v>5</v>
      </c>
      <c r="E41" s="6"/>
      <c r="F41" s="7">
        <v>5</v>
      </c>
      <c r="G41" s="7"/>
      <c r="H41" s="59" t="s">
        <v>56</v>
      </c>
      <c r="I41" s="6">
        <v>80</v>
      </c>
      <c r="J41" s="6">
        <v>0.65</v>
      </c>
      <c r="K41" s="6">
        <v>1</v>
      </c>
      <c r="L41" s="6">
        <v>26</v>
      </c>
      <c r="M41" s="6">
        <v>30</v>
      </c>
      <c r="N41" s="6">
        <v>270</v>
      </c>
      <c r="O41" s="6">
        <v>4</v>
      </c>
      <c r="P41" s="6" t="s">
        <v>52</v>
      </c>
      <c r="Q41" s="65" t="s">
        <v>98</v>
      </c>
      <c r="R41" s="6">
        <v>4</v>
      </c>
      <c r="S41" s="49" t="s">
        <v>50</v>
      </c>
    </row>
    <row r="42" spans="1:19" ht="30" customHeight="1">
      <c r="A42" s="38" t="s">
        <v>39</v>
      </c>
      <c r="B42" s="8">
        <v>22</v>
      </c>
      <c r="C42" s="8">
        <v>5</v>
      </c>
      <c r="D42" s="7">
        <v>8.3000000000000007</v>
      </c>
      <c r="E42" s="6"/>
      <c r="F42" s="7">
        <v>8.3000000000000007</v>
      </c>
      <c r="G42" s="7"/>
      <c r="H42" s="59" t="s">
        <v>57</v>
      </c>
      <c r="I42" s="6">
        <v>54</v>
      </c>
      <c r="J42" s="6">
        <v>0.7</v>
      </c>
      <c r="K42" s="6" t="s">
        <v>34</v>
      </c>
      <c r="L42" s="6">
        <v>22</v>
      </c>
      <c r="M42" s="6">
        <v>28</v>
      </c>
      <c r="N42" s="6">
        <v>180</v>
      </c>
      <c r="O42" s="6">
        <v>4</v>
      </c>
      <c r="P42" s="6" t="s">
        <v>52</v>
      </c>
      <c r="Q42" s="65" t="s">
        <v>98</v>
      </c>
      <c r="R42" s="6">
        <v>4</v>
      </c>
      <c r="S42" s="49" t="s">
        <v>50</v>
      </c>
    </row>
    <row r="43" spans="1:19" ht="25.5" customHeight="1">
      <c r="A43" s="38" t="s">
        <v>39</v>
      </c>
      <c r="B43" s="8">
        <v>22</v>
      </c>
      <c r="C43" s="8">
        <v>11</v>
      </c>
      <c r="D43" s="7">
        <v>6.5</v>
      </c>
      <c r="E43" s="6"/>
      <c r="F43" s="7">
        <v>6.5</v>
      </c>
      <c r="G43" s="7"/>
      <c r="H43" s="59" t="s">
        <v>58</v>
      </c>
      <c r="I43" s="6">
        <v>44</v>
      </c>
      <c r="J43" s="6">
        <v>0.5</v>
      </c>
      <c r="K43" s="6" t="s">
        <v>47</v>
      </c>
      <c r="L43" s="6">
        <v>22</v>
      </c>
      <c r="M43" s="6">
        <v>24</v>
      </c>
      <c r="N43" s="6">
        <v>170</v>
      </c>
      <c r="O43" s="6">
        <v>4</v>
      </c>
      <c r="P43" s="6" t="s">
        <v>52</v>
      </c>
      <c r="Q43" s="65" t="s">
        <v>98</v>
      </c>
      <c r="R43" s="6">
        <v>4</v>
      </c>
      <c r="S43" s="49" t="s">
        <v>50</v>
      </c>
    </row>
    <row r="44" spans="1:19" ht="26.25" customHeight="1">
      <c r="A44" s="38" t="s">
        <v>39</v>
      </c>
      <c r="B44" s="8">
        <v>22</v>
      </c>
      <c r="C44" s="8">
        <v>43</v>
      </c>
      <c r="D44" s="7">
        <v>5.3</v>
      </c>
      <c r="E44" s="6"/>
      <c r="F44" s="7">
        <v>5.3</v>
      </c>
      <c r="G44" s="7"/>
      <c r="H44" s="59" t="s">
        <v>59</v>
      </c>
      <c r="I44" s="6">
        <v>44</v>
      </c>
      <c r="J44" s="6">
        <v>0.5</v>
      </c>
      <c r="K44" s="6" t="s">
        <v>47</v>
      </c>
      <c r="L44" s="6">
        <v>23</v>
      </c>
      <c r="M44" s="6">
        <v>26</v>
      </c>
      <c r="N44" s="6">
        <v>180</v>
      </c>
      <c r="O44" s="6">
        <v>4</v>
      </c>
      <c r="P44" s="6" t="s">
        <v>52</v>
      </c>
      <c r="Q44" s="65" t="s">
        <v>98</v>
      </c>
      <c r="R44" s="6">
        <v>3</v>
      </c>
      <c r="S44" s="49" t="s">
        <v>50</v>
      </c>
    </row>
    <row r="45" spans="1:19" ht="25.5" customHeight="1">
      <c r="A45" s="38" t="s">
        <v>39</v>
      </c>
      <c r="B45" s="8">
        <v>25</v>
      </c>
      <c r="C45" s="8">
        <v>3</v>
      </c>
      <c r="D45" s="7">
        <v>5.8</v>
      </c>
      <c r="E45" s="6"/>
      <c r="F45" s="7">
        <v>5.8</v>
      </c>
      <c r="G45" s="7"/>
      <c r="H45" s="59" t="s">
        <v>60</v>
      </c>
      <c r="I45" s="6">
        <v>47</v>
      </c>
      <c r="J45" s="6">
        <v>0.55000000000000004</v>
      </c>
      <c r="K45" s="6" t="s">
        <v>47</v>
      </c>
      <c r="L45" s="6">
        <v>24</v>
      </c>
      <c r="M45" s="6">
        <v>24</v>
      </c>
      <c r="N45" s="6">
        <v>200</v>
      </c>
      <c r="O45" s="6">
        <v>4</v>
      </c>
      <c r="P45" s="6" t="s">
        <v>52</v>
      </c>
      <c r="Q45" s="65" t="s">
        <v>98</v>
      </c>
      <c r="R45" s="6">
        <v>3</v>
      </c>
      <c r="S45" s="49" t="s">
        <v>50</v>
      </c>
    </row>
    <row r="46" spans="1:19" ht="25.5" customHeight="1">
      <c r="A46" s="38" t="s">
        <v>39</v>
      </c>
      <c r="B46" s="8">
        <v>26</v>
      </c>
      <c r="C46" s="8">
        <v>6</v>
      </c>
      <c r="D46" s="7">
        <v>4.7</v>
      </c>
      <c r="E46" s="6">
        <v>1</v>
      </c>
      <c r="F46" s="7">
        <v>2</v>
      </c>
      <c r="G46" s="7"/>
      <c r="H46" s="59" t="s">
        <v>61</v>
      </c>
      <c r="I46" s="6">
        <v>85</v>
      </c>
      <c r="J46" s="6">
        <v>0.6</v>
      </c>
      <c r="K46" s="6">
        <v>1</v>
      </c>
      <c r="L46" s="6">
        <v>25</v>
      </c>
      <c r="M46" s="6">
        <v>30</v>
      </c>
      <c r="N46" s="6">
        <v>250</v>
      </c>
      <c r="O46" s="6">
        <v>4</v>
      </c>
      <c r="P46" s="6" t="s">
        <v>52</v>
      </c>
      <c r="Q46" s="65" t="s">
        <v>98</v>
      </c>
      <c r="R46" s="6">
        <v>3</v>
      </c>
      <c r="S46" s="49" t="s">
        <v>50</v>
      </c>
    </row>
    <row r="47" spans="1:19" ht="27" customHeight="1">
      <c r="A47" s="38" t="s">
        <v>39</v>
      </c>
      <c r="B47" s="8">
        <v>27</v>
      </c>
      <c r="C47" s="8">
        <v>30</v>
      </c>
      <c r="D47" s="7">
        <v>2.2999999999999998</v>
      </c>
      <c r="E47" s="6"/>
      <c r="F47" s="7">
        <v>2.2999999999999998</v>
      </c>
      <c r="G47" s="7"/>
      <c r="H47" s="59" t="s">
        <v>62</v>
      </c>
      <c r="I47" s="6">
        <v>54</v>
      </c>
      <c r="J47" s="6">
        <v>0.85</v>
      </c>
      <c r="K47" s="6" t="s">
        <v>34</v>
      </c>
      <c r="L47" s="6">
        <v>22</v>
      </c>
      <c r="M47" s="6">
        <v>22</v>
      </c>
      <c r="N47" s="6">
        <v>350</v>
      </c>
      <c r="O47" s="6">
        <v>4</v>
      </c>
      <c r="P47" s="6" t="s">
        <v>52</v>
      </c>
      <c r="Q47" s="65" t="s">
        <v>98</v>
      </c>
      <c r="R47" s="6">
        <v>3</v>
      </c>
      <c r="S47" s="49" t="s">
        <v>50</v>
      </c>
    </row>
    <row r="48" spans="1:19" ht="24.75" customHeight="1">
      <c r="A48" s="38" t="s">
        <v>39</v>
      </c>
      <c r="B48" s="8">
        <v>28</v>
      </c>
      <c r="C48" s="8">
        <v>35</v>
      </c>
      <c r="D48" s="7">
        <v>0.7</v>
      </c>
      <c r="E48" s="6"/>
      <c r="F48" s="7">
        <v>0.7</v>
      </c>
      <c r="G48" s="7"/>
      <c r="H48" s="59" t="s">
        <v>63</v>
      </c>
      <c r="I48" s="6">
        <v>54</v>
      </c>
      <c r="J48" s="6">
        <v>0.7</v>
      </c>
      <c r="K48" s="6" t="s">
        <v>34</v>
      </c>
      <c r="L48" s="6">
        <v>23</v>
      </c>
      <c r="M48" s="6">
        <v>26</v>
      </c>
      <c r="N48" s="6">
        <v>230</v>
      </c>
      <c r="O48" s="6">
        <v>4</v>
      </c>
      <c r="P48" s="6" t="s">
        <v>52</v>
      </c>
      <c r="Q48" s="65" t="s">
        <v>98</v>
      </c>
      <c r="R48" s="6">
        <v>3</v>
      </c>
      <c r="S48" s="49" t="s">
        <v>50</v>
      </c>
    </row>
    <row r="49" spans="1:19" ht="25.5" customHeight="1">
      <c r="A49" s="38" t="s">
        <v>39</v>
      </c>
      <c r="B49" s="8">
        <v>28</v>
      </c>
      <c r="C49" s="8">
        <v>38</v>
      </c>
      <c r="D49" s="7">
        <v>2.2000000000000002</v>
      </c>
      <c r="E49" s="6"/>
      <c r="F49" s="7">
        <v>2.2000000000000002</v>
      </c>
      <c r="G49" s="7"/>
      <c r="H49" s="59" t="s">
        <v>64</v>
      </c>
      <c r="I49" s="6">
        <v>80</v>
      </c>
      <c r="J49" s="6">
        <v>0.65</v>
      </c>
      <c r="K49" s="6">
        <v>1</v>
      </c>
      <c r="L49" s="6">
        <v>27</v>
      </c>
      <c r="M49" s="6">
        <v>32</v>
      </c>
      <c r="N49" s="6">
        <v>310</v>
      </c>
      <c r="O49" s="6">
        <v>4</v>
      </c>
      <c r="P49" s="6" t="s">
        <v>52</v>
      </c>
      <c r="Q49" s="65" t="s">
        <v>98</v>
      </c>
      <c r="R49" s="6">
        <v>3</v>
      </c>
      <c r="S49" s="49" t="s">
        <v>50</v>
      </c>
    </row>
    <row r="50" spans="1:19" ht="24.75" customHeight="1">
      <c r="A50" s="38" t="s">
        <v>39</v>
      </c>
      <c r="B50" s="8">
        <v>28</v>
      </c>
      <c r="C50" s="8">
        <v>39</v>
      </c>
      <c r="D50" s="7">
        <v>8.8000000000000007</v>
      </c>
      <c r="E50" s="6"/>
      <c r="F50" s="7">
        <v>8.8000000000000007</v>
      </c>
      <c r="G50" s="7"/>
      <c r="H50" s="59" t="s">
        <v>51</v>
      </c>
      <c r="I50" s="6">
        <v>80</v>
      </c>
      <c r="J50" s="6">
        <v>0.7</v>
      </c>
      <c r="K50" s="6">
        <v>2</v>
      </c>
      <c r="L50" s="6">
        <v>23</v>
      </c>
      <c r="M50" s="6">
        <v>28</v>
      </c>
      <c r="N50" s="6">
        <v>240</v>
      </c>
      <c r="O50" s="6">
        <v>4</v>
      </c>
      <c r="P50" s="6" t="s">
        <v>52</v>
      </c>
      <c r="Q50" s="65" t="s">
        <v>98</v>
      </c>
      <c r="R50" s="6">
        <v>4</v>
      </c>
      <c r="S50" s="49" t="s">
        <v>50</v>
      </c>
    </row>
    <row r="51" spans="1:19" ht="24.75" customHeight="1">
      <c r="A51" s="38" t="s">
        <v>39</v>
      </c>
      <c r="B51" s="8">
        <v>29</v>
      </c>
      <c r="C51" s="8">
        <v>1</v>
      </c>
      <c r="D51" s="7">
        <v>3.8</v>
      </c>
      <c r="E51" s="6"/>
      <c r="F51" s="7">
        <v>3.8</v>
      </c>
      <c r="G51" s="7"/>
      <c r="H51" s="59" t="s">
        <v>65</v>
      </c>
      <c r="I51" s="6">
        <v>46</v>
      </c>
      <c r="J51" s="6">
        <v>0.5</v>
      </c>
      <c r="K51" s="6" t="s">
        <v>66</v>
      </c>
      <c r="L51" s="6">
        <v>24</v>
      </c>
      <c r="M51" s="6">
        <v>30</v>
      </c>
      <c r="N51" s="6">
        <v>210</v>
      </c>
      <c r="O51" s="6">
        <v>4</v>
      </c>
      <c r="P51" s="6" t="s">
        <v>52</v>
      </c>
      <c r="Q51" s="65" t="s">
        <v>98</v>
      </c>
      <c r="R51" s="6">
        <v>3</v>
      </c>
      <c r="S51" s="49" t="s">
        <v>50</v>
      </c>
    </row>
    <row r="52" spans="1:19" ht="24.75" customHeight="1">
      <c r="A52" s="38" t="s">
        <v>39</v>
      </c>
      <c r="B52" s="8">
        <v>37</v>
      </c>
      <c r="C52" s="8">
        <v>6</v>
      </c>
      <c r="D52" s="7">
        <v>0.7</v>
      </c>
      <c r="E52" s="6"/>
      <c r="F52" s="7">
        <v>0.7</v>
      </c>
      <c r="G52" s="7"/>
      <c r="H52" s="59" t="s">
        <v>67</v>
      </c>
      <c r="I52" s="6">
        <v>50</v>
      </c>
      <c r="J52" s="6">
        <v>0.7</v>
      </c>
      <c r="K52" s="6">
        <v>1</v>
      </c>
      <c r="L52" s="6">
        <v>18</v>
      </c>
      <c r="M52" s="6">
        <v>24</v>
      </c>
      <c r="N52" s="6">
        <v>240</v>
      </c>
      <c r="O52" s="6">
        <v>2</v>
      </c>
      <c r="P52" s="6" t="s">
        <v>52</v>
      </c>
      <c r="Q52" s="65" t="s">
        <v>98</v>
      </c>
      <c r="R52" s="6">
        <v>4</v>
      </c>
      <c r="S52" s="49" t="s">
        <v>50</v>
      </c>
    </row>
    <row r="53" spans="1:19" ht="26.25" customHeight="1">
      <c r="A53" s="38" t="s">
        <v>39</v>
      </c>
      <c r="B53" s="8">
        <v>22</v>
      </c>
      <c r="C53" s="8">
        <v>12</v>
      </c>
      <c r="D53" s="7">
        <v>6.3</v>
      </c>
      <c r="E53" s="6"/>
      <c r="F53" s="7">
        <v>6.3</v>
      </c>
      <c r="G53" s="7"/>
      <c r="H53" s="59" t="s">
        <v>99</v>
      </c>
      <c r="I53" s="6">
        <v>47</v>
      </c>
      <c r="J53" s="6">
        <v>0.5</v>
      </c>
      <c r="K53" s="6">
        <v>1</v>
      </c>
      <c r="L53" s="6">
        <v>18</v>
      </c>
      <c r="M53" s="6">
        <v>20</v>
      </c>
      <c r="N53" s="6">
        <v>160</v>
      </c>
      <c r="O53" s="6">
        <v>4</v>
      </c>
      <c r="P53" s="6" t="s">
        <v>52</v>
      </c>
      <c r="Q53" s="65" t="s">
        <v>98</v>
      </c>
      <c r="R53" s="6">
        <v>3</v>
      </c>
      <c r="S53" s="49" t="s">
        <v>50</v>
      </c>
    </row>
    <row r="54" spans="1:19" ht="14.1" customHeight="1">
      <c r="A54" s="100" t="s">
        <v>106</v>
      </c>
      <c r="B54" s="100"/>
      <c r="C54" s="100"/>
      <c r="D54" s="9"/>
      <c r="E54" s="10"/>
      <c r="F54" s="9">
        <f>SUM(F39:F53)</f>
        <v>64.899999999999991</v>
      </c>
      <c r="G54" s="9"/>
      <c r="H54" s="54"/>
      <c r="I54" s="10"/>
      <c r="J54" s="10"/>
      <c r="K54" s="10"/>
      <c r="L54" s="10"/>
      <c r="M54" s="10"/>
      <c r="N54" s="10"/>
      <c r="O54" s="10"/>
      <c r="P54" s="10"/>
      <c r="Q54" s="32"/>
      <c r="R54" s="31">
        <f>SUM(R39:R53)</f>
        <v>97</v>
      </c>
      <c r="S54" s="15"/>
    </row>
    <row r="55" spans="1:19" ht="14.1" customHeight="1">
      <c r="A55" s="100" t="s">
        <v>96</v>
      </c>
      <c r="B55" s="100"/>
      <c r="C55" s="100"/>
      <c r="D55" s="9"/>
      <c r="E55" s="10"/>
      <c r="F55" s="9">
        <v>1.9</v>
      </c>
      <c r="G55" s="9"/>
      <c r="H55" s="54"/>
      <c r="I55" s="10"/>
      <c r="J55" s="10"/>
      <c r="K55" s="10"/>
      <c r="L55" s="10"/>
      <c r="M55" s="10"/>
      <c r="N55" s="10"/>
      <c r="O55" s="10"/>
      <c r="P55" s="10"/>
      <c r="Q55" s="32"/>
      <c r="R55" s="15">
        <v>50</v>
      </c>
      <c r="S55" s="15"/>
    </row>
    <row r="56" spans="1:19" ht="14.1" customHeight="1">
      <c r="A56" s="100" t="s">
        <v>54</v>
      </c>
      <c r="B56" s="100"/>
      <c r="C56" s="100"/>
      <c r="D56" s="9"/>
      <c r="E56" s="13"/>
      <c r="F56" s="9">
        <v>63</v>
      </c>
      <c r="G56" s="9"/>
      <c r="H56" s="54"/>
      <c r="I56" s="13"/>
      <c r="J56" s="13"/>
      <c r="K56" s="13"/>
      <c r="L56" s="13"/>
      <c r="M56" s="13"/>
      <c r="N56" s="13"/>
      <c r="O56" s="13"/>
      <c r="P56" s="13"/>
      <c r="Q56" s="32"/>
      <c r="R56" s="15">
        <v>47</v>
      </c>
      <c r="S56" s="15"/>
    </row>
    <row r="57" spans="1:19" ht="27" customHeight="1">
      <c r="A57" s="71" t="s">
        <v>40</v>
      </c>
      <c r="B57" s="71">
        <v>23</v>
      </c>
      <c r="C57" s="71">
        <v>2</v>
      </c>
      <c r="D57" s="72">
        <v>17</v>
      </c>
      <c r="E57" s="71"/>
      <c r="F57" s="72">
        <v>17</v>
      </c>
      <c r="G57" s="33"/>
      <c r="H57" s="80" t="s">
        <v>68</v>
      </c>
      <c r="I57" s="33">
        <v>48</v>
      </c>
      <c r="J57" s="33">
        <v>0.7</v>
      </c>
      <c r="K57" s="33">
        <v>2</v>
      </c>
      <c r="L57" s="33">
        <v>16</v>
      </c>
      <c r="M57" s="33">
        <v>18</v>
      </c>
      <c r="N57" s="33">
        <v>180</v>
      </c>
      <c r="O57" s="33">
        <v>4</v>
      </c>
      <c r="P57" s="33" t="s">
        <v>52</v>
      </c>
      <c r="Q57" s="65" t="s">
        <v>98</v>
      </c>
      <c r="R57" s="33">
        <v>4</v>
      </c>
      <c r="S57" s="49" t="s">
        <v>50</v>
      </c>
    </row>
    <row r="58" spans="1:19" ht="25.5" customHeight="1">
      <c r="A58" s="71" t="s">
        <v>40</v>
      </c>
      <c r="B58" s="71">
        <v>23</v>
      </c>
      <c r="C58" s="71">
        <v>14</v>
      </c>
      <c r="D58" s="71">
        <v>1.7</v>
      </c>
      <c r="E58" s="71"/>
      <c r="F58" s="71">
        <v>1.7</v>
      </c>
      <c r="G58" s="33"/>
      <c r="H58" s="80" t="s">
        <v>69</v>
      </c>
      <c r="I58" s="33">
        <v>50</v>
      </c>
      <c r="J58" s="33">
        <v>0.8</v>
      </c>
      <c r="K58" s="33" t="s">
        <v>34</v>
      </c>
      <c r="L58" s="33">
        <v>23</v>
      </c>
      <c r="M58" s="33">
        <v>26</v>
      </c>
      <c r="N58" s="33">
        <v>290</v>
      </c>
      <c r="O58" s="33">
        <v>4</v>
      </c>
      <c r="P58" s="33" t="s">
        <v>52</v>
      </c>
      <c r="Q58" s="65" t="s">
        <v>98</v>
      </c>
      <c r="R58" s="33">
        <v>4</v>
      </c>
      <c r="S58" s="49" t="s">
        <v>50</v>
      </c>
    </row>
    <row r="59" spans="1:19" ht="25.5" customHeight="1">
      <c r="A59" s="71" t="s">
        <v>40</v>
      </c>
      <c r="B59" s="71">
        <v>32</v>
      </c>
      <c r="C59" s="71">
        <v>2</v>
      </c>
      <c r="D59" s="71">
        <v>4.8</v>
      </c>
      <c r="E59" s="71"/>
      <c r="F59" s="71">
        <v>4.8</v>
      </c>
      <c r="G59" s="33"/>
      <c r="H59" s="80" t="s">
        <v>70</v>
      </c>
      <c r="I59" s="33">
        <v>52</v>
      </c>
      <c r="J59" s="33">
        <v>0.6</v>
      </c>
      <c r="K59" s="33" t="s">
        <v>34</v>
      </c>
      <c r="L59" s="33">
        <v>21</v>
      </c>
      <c r="M59" s="33">
        <v>26</v>
      </c>
      <c r="N59" s="33">
        <v>200</v>
      </c>
      <c r="O59" s="33">
        <v>4</v>
      </c>
      <c r="P59" s="33" t="s">
        <v>52</v>
      </c>
      <c r="Q59" s="65" t="s">
        <v>98</v>
      </c>
      <c r="R59" s="33">
        <v>3</v>
      </c>
      <c r="S59" s="49" t="s">
        <v>50</v>
      </c>
    </row>
    <row r="60" spans="1:19" ht="27" customHeight="1">
      <c r="A60" s="71" t="s">
        <v>40</v>
      </c>
      <c r="B60" s="71">
        <v>32</v>
      </c>
      <c r="C60" s="71">
        <v>9</v>
      </c>
      <c r="D60" s="71">
        <v>4.4000000000000004</v>
      </c>
      <c r="E60" s="71"/>
      <c r="F60" s="71">
        <v>4.4000000000000004</v>
      </c>
      <c r="G60" s="33"/>
      <c r="H60" s="80" t="s">
        <v>71</v>
      </c>
      <c r="I60" s="33">
        <v>53</v>
      </c>
      <c r="J60" s="33">
        <v>0.8</v>
      </c>
      <c r="K60" s="33">
        <v>1</v>
      </c>
      <c r="L60" s="33">
        <v>20</v>
      </c>
      <c r="M60" s="33">
        <v>22</v>
      </c>
      <c r="N60" s="33">
        <v>200</v>
      </c>
      <c r="O60" s="33">
        <v>4</v>
      </c>
      <c r="P60" s="33" t="s">
        <v>52</v>
      </c>
      <c r="Q60" s="65" t="s">
        <v>98</v>
      </c>
      <c r="R60" s="33">
        <v>4</v>
      </c>
      <c r="S60" s="49" t="s">
        <v>50</v>
      </c>
    </row>
    <row r="61" spans="1:19" ht="25.5" customHeight="1">
      <c r="A61" s="71" t="s">
        <v>40</v>
      </c>
      <c r="B61" s="71">
        <v>32</v>
      </c>
      <c r="C61" s="71">
        <v>6</v>
      </c>
      <c r="D61" s="71">
        <v>3.4</v>
      </c>
      <c r="E61" s="71"/>
      <c r="F61" s="71">
        <v>3.4</v>
      </c>
      <c r="G61" s="33"/>
      <c r="H61" s="80" t="s">
        <v>72</v>
      </c>
      <c r="I61" s="33">
        <v>49</v>
      </c>
      <c r="J61" s="33">
        <v>0.65</v>
      </c>
      <c r="K61" s="33">
        <v>1</v>
      </c>
      <c r="L61" s="33">
        <v>20</v>
      </c>
      <c r="M61" s="33">
        <v>24</v>
      </c>
      <c r="N61" s="33">
        <v>200</v>
      </c>
      <c r="O61" s="33">
        <v>4</v>
      </c>
      <c r="P61" s="33" t="s">
        <v>52</v>
      </c>
      <c r="Q61" s="65" t="s">
        <v>98</v>
      </c>
      <c r="R61" s="33">
        <v>4</v>
      </c>
      <c r="S61" s="49" t="s">
        <v>50</v>
      </c>
    </row>
    <row r="62" spans="1:19" ht="25.5" customHeight="1">
      <c r="A62" s="71" t="s">
        <v>40</v>
      </c>
      <c r="B62" s="71">
        <v>32</v>
      </c>
      <c r="C62" s="71">
        <v>17</v>
      </c>
      <c r="D62" s="72">
        <v>17.5</v>
      </c>
      <c r="E62" s="71"/>
      <c r="F62" s="71">
        <v>17.5</v>
      </c>
      <c r="G62" s="33"/>
      <c r="H62" s="80" t="s">
        <v>73</v>
      </c>
      <c r="I62" s="33">
        <v>53</v>
      </c>
      <c r="J62" s="33">
        <v>0.7</v>
      </c>
      <c r="K62" s="33">
        <v>1</v>
      </c>
      <c r="L62" s="33">
        <v>20</v>
      </c>
      <c r="M62" s="33">
        <v>26</v>
      </c>
      <c r="N62" s="33">
        <v>220</v>
      </c>
      <c r="O62" s="33">
        <v>4</v>
      </c>
      <c r="P62" s="33" t="s">
        <v>52</v>
      </c>
      <c r="Q62" s="65" t="s">
        <v>98</v>
      </c>
      <c r="R62" s="33">
        <v>4</v>
      </c>
      <c r="S62" s="49" t="s">
        <v>50</v>
      </c>
    </row>
    <row r="63" spans="1:19" ht="25.5" customHeight="1">
      <c r="A63" s="71" t="s">
        <v>40</v>
      </c>
      <c r="B63" s="81">
        <v>25</v>
      </c>
      <c r="C63" s="81">
        <v>5</v>
      </c>
      <c r="D63" s="74">
        <v>10</v>
      </c>
      <c r="E63" s="79">
        <v>1</v>
      </c>
      <c r="F63" s="74">
        <v>7</v>
      </c>
      <c r="G63" s="33"/>
      <c r="H63" s="82" t="s">
        <v>75</v>
      </c>
      <c r="I63" s="63">
        <v>82</v>
      </c>
      <c r="J63" s="63">
        <v>0.7</v>
      </c>
      <c r="K63" s="83">
        <v>1</v>
      </c>
      <c r="L63" s="63">
        <v>25</v>
      </c>
      <c r="M63" s="63">
        <v>32</v>
      </c>
      <c r="N63" s="63">
        <v>270</v>
      </c>
      <c r="O63" s="63">
        <v>4</v>
      </c>
      <c r="P63" s="84" t="s">
        <v>52</v>
      </c>
      <c r="Q63" s="65" t="s">
        <v>98</v>
      </c>
      <c r="R63" s="63">
        <v>4</v>
      </c>
      <c r="S63" s="62" t="s">
        <v>50</v>
      </c>
    </row>
    <row r="64" spans="1:19" ht="27" customHeight="1">
      <c r="A64" s="71" t="s">
        <v>40</v>
      </c>
      <c r="B64" s="81">
        <v>25</v>
      </c>
      <c r="C64" s="81">
        <v>16</v>
      </c>
      <c r="D64" s="74">
        <v>20.8</v>
      </c>
      <c r="E64" s="79">
        <v>1</v>
      </c>
      <c r="F64" s="74">
        <v>5</v>
      </c>
      <c r="G64" s="33"/>
      <c r="H64" s="82" t="s">
        <v>76</v>
      </c>
      <c r="I64" s="63">
        <v>82</v>
      </c>
      <c r="J64" s="63">
        <v>0.7</v>
      </c>
      <c r="K64" s="83">
        <v>1</v>
      </c>
      <c r="L64" s="63">
        <v>25</v>
      </c>
      <c r="M64" s="83">
        <v>30</v>
      </c>
      <c r="N64" s="63">
        <v>250</v>
      </c>
      <c r="O64" s="63">
        <v>4</v>
      </c>
      <c r="P64" s="84" t="s">
        <v>52</v>
      </c>
      <c r="Q64" s="65" t="s">
        <v>98</v>
      </c>
      <c r="R64" s="63">
        <v>4</v>
      </c>
      <c r="S64" s="62" t="s">
        <v>50</v>
      </c>
    </row>
    <row r="65" spans="1:19" ht="26.25" customHeight="1">
      <c r="A65" s="71" t="s">
        <v>40</v>
      </c>
      <c r="B65" s="81">
        <v>4</v>
      </c>
      <c r="C65" s="81">
        <v>42</v>
      </c>
      <c r="D65" s="81">
        <v>2.6</v>
      </c>
      <c r="E65" s="73"/>
      <c r="F65" s="81">
        <v>2.6</v>
      </c>
      <c r="G65" s="33"/>
      <c r="H65" s="82" t="s">
        <v>77</v>
      </c>
      <c r="I65" s="63">
        <v>102</v>
      </c>
      <c r="J65" s="63">
        <v>0.7</v>
      </c>
      <c r="K65" s="63">
        <v>2</v>
      </c>
      <c r="L65" s="63">
        <v>26</v>
      </c>
      <c r="M65" s="63">
        <v>38</v>
      </c>
      <c r="N65" s="63">
        <v>290</v>
      </c>
      <c r="O65" s="63">
        <v>4</v>
      </c>
      <c r="P65" s="84" t="s">
        <v>52</v>
      </c>
      <c r="Q65" s="65" t="s">
        <v>98</v>
      </c>
      <c r="R65" s="63">
        <v>4</v>
      </c>
      <c r="S65" s="62" t="s">
        <v>50</v>
      </c>
    </row>
    <row r="66" spans="1:19" ht="25.5" customHeight="1">
      <c r="A66" s="71" t="s">
        <v>40</v>
      </c>
      <c r="B66" s="81">
        <v>1</v>
      </c>
      <c r="C66" s="81">
        <v>7</v>
      </c>
      <c r="D66" s="81">
        <v>2.2000000000000002</v>
      </c>
      <c r="E66" s="73"/>
      <c r="F66" s="74">
        <v>2.2000000000000002</v>
      </c>
      <c r="G66" s="33"/>
      <c r="H66" s="82" t="s">
        <v>78</v>
      </c>
      <c r="I66" s="63">
        <v>67</v>
      </c>
      <c r="J66" s="63">
        <v>0.7</v>
      </c>
      <c r="K66" s="83" t="s">
        <v>74</v>
      </c>
      <c r="L66" s="63">
        <v>25</v>
      </c>
      <c r="M66" s="63">
        <v>32</v>
      </c>
      <c r="N66" s="63">
        <v>300</v>
      </c>
      <c r="O66" s="63">
        <v>4</v>
      </c>
      <c r="P66" s="84" t="s">
        <v>52</v>
      </c>
      <c r="Q66" s="65" t="s">
        <v>98</v>
      </c>
      <c r="R66" s="63">
        <v>4</v>
      </c>
      <c r="S66" s="62" t="s">
        <v>50</v>
      </c>
    </row>
    <row r="67" spans="1:19" ht="34.5" customHeight="1">
      <c r="A67" s="71" t="s">
        <v>40</v>
      </c>
      <c r="B67" s="81">
        <v>2</v>
      </c>
      <c r="C67" s="81">
        <v>18</v>
      </c>
      <c r="D67" s="74">
        <v>6.3</v>
      </c>
      <c r="E67" s="79">
        <v>1</v>
      </c>
      <c r="F67" s="74">
        <v>3</v>
      </c>
      <c r="G67" s="33"/>
      <c r="H67" s="85" t="s">
        <v>93</v>
      </c>
      <c r="I67" s="63">
        <v>70</v>
      </c>
      <c r="J67" s="63">
        <v>0.7</v>
      </c>
      <c r="K67" s="63">
        <v>1</v>
      </c>
      <c r="L67" s="63">
        <v>23</v>
      </c>
      <c r="M67" s="63">
        <v>30</v>
      </c>
      <c r="N67" s="63">
        <v>220</v>
      </c>
      <c r="O67" s="63">
        <v>4</v>
      </c>
      <c r="P67" s="84" t="s">
        <v>52</v>
      </c>
      <c r="Q67" s="65" t="s">
        <v>110</v>
      </c>
      <c r="R67" s="63">
        <v>4</v>
      </c>
      <c r="S67" s="62" t="s">
        <v>50</v>
      </c>
    </row>
    <row r="68" spans="1:19" ht="27" customHeight="1">
      <c r="A68" s="71" t="s">
        <v>40</v>
      </c>
      <c r="B68" s="81">
        <v>23</v>
      </c>
      <c r="C68" s="81">
        <v>1</v>
      </c>
      <c r="D68" s="74">
        <v>4.5</v>
      </c>
      <c r="E68" s="73"/>
      <c r="F68" s="74">
        <v>4.5</v>
      </c>
      <c r="G68" s="33"/>
      <c r="H68" s="85" t="s">
        <v>92</v>
      </c>
      <c r="I68" s="63">
        <v>48</v>
      </c>
      <c r="J68" s="63">
        <v>0.65</v>
      </c>
      <c r="K68" s="63">
        <v>1</v>
      </c>
      <c r="L68" s="63">
        <v>19</v>
      </c>
      <c r="M68" s="63">
        <v>22</v>
      </c>
      <c r="N68" s="63">
        <v>210</v>
      </c>
      <c r="O68" s="63">
        <v>4</v>
      </c>
      <c r="P68" s="84" t="s">
        <v>52</v>
      </c>
      <c r="Q68" s="65" t="s">
        <v>98</v>
      </c>
      <c r="R68" s="63">
        <v>3</v>
      </c>
      <c r="S68" s="62" t="s">
        <v>50</v>
      </c>
    </row>
    <row r="69" spans="1:19" ht="25.5" customHeight="1">
      <c r="A69" s="71" t="s">
        <v>40</v>
      </c>
      <c r="B69" s="81">
        <v>7</v>
      </c>
      <c r="C69" s="81">
        <v>28</v>
      </c>
      <c r="D69" s="74">
        <v>7</v>
      </c>
      <c r="E69" s="73"/>
      <c r="F69" s="74">
        <v>7</v>
      </c>
      <c r="G69" s="33"/>
      <c r="H69" s="82" t="s">
        <v>79</v>
      </c>
      <c r="I69" s="63">
        <v>82</v>
      </c>
      <c r="J69" s="63">
        <v>0.6</v>
      </c>
      <c r="K69" s="63">
        <v>1</v>
      </c>
      <c r="L69" s="63">
        <v>25</v>
      </c>
      <c r="M69" s="63">
        <v>32</v>
      </c>
      <c r="N69" s="63">
        <v>270</v>
      </c>
      <c r="O69" s="63">
        <v>4</v>
      </c>
      <c r="P69" s="84" t="s">
        <v>52</v>
      </c>
      <c r="Q69" s="65" t="s">
        <v>98</v>
      </c>
      <c r="R69" s="63">
        <v>4</v>
      </c>
      <c r="S69" s="62" t="s">
        <v>50</v>
      </c>
    </row>
    <row r="70" spans="1:19" ht="24.75" customHeight="1">
      <c r="A70" s="71" t="s">
        <v>40</v>
      </c>
      <c r="B70" s="81">
        <v>5</v>
      </c>
      <c r="C70" s="81">
        <v>5</v>
      </c>
      <c r="D70" s="74">
        <v>3.3</v>
      </c>
      <c r="E70" s="73"/>
      <c r="F70" s="74">
        <v>3.3</v>
      </c>
      <c r="G70" s="33"/>
      <c r="H70" s="82" t="s">
        <v>80</v>
      </c>
      <c r="I70" s="63">
        <v>58</v>
      </c>
      <c r="J70" s="63">
        <v>0.8</v>
      </c>
      <c r="K70" s="63">
        <v>1</v>
      </c>
      <c r="L70" s="63">
        <v>19</v>
      </c>
      <c r="M70" s="63">
        <v>24</v>
      </c>
      <c r="N70" s="63">
        <v>230</v>
      </c>
      <c r="O70" s="63">
        <v>4</v>
      </c>
      <c r="P70" s="84" t="s">
        <v>52</v>
      </c>
      <c r="Q70" s="65" t="s">
        <v>98</v>
      </c>
      <c r="R70" s="63">
        <v>4</v>
      </c>
      <c r="S70" s="62" t="s">
        <v>50</v>
      </c>
    </row>
    <row r="71" spans="1:19" ht="37.5" customHeight="1">
      <c r="A71" s="71" t="s">
        <v>40</v>
      </c>
      <c r="B71" s="81">
        <v>7</v>
      </c>
      <c r="C71" s="81">
        <v>27</v>
      </c>
      <c r="D71" s="74">
        <v>2</v>
      </c>
      <c r="E71" s="73"/>
      <c r="F71" s="74">
        <v>2</v>
      </c>
      <c r="G71" s="33"/>
      <c r="H71" s="85" t="s">
        <v>94</v>
      </c>
      <c r="I71" s="63">
        <v>54</v>
      </c>
      <c r="J71" s="63">
        <v>0.8</v>
      </c>
      <c r="K71" s="83">
        <v>2</v>
      </c>
      <c r="L71" s="63">
        <v>18</v>
      </c>
      <c r="M71" s="63">
        <v>22</v>
      </c>
      <c r="N71" s="63">
        <v>220</v>
      </c>
      <c r="O71" s="63">
        <v>4</v>
      </c>
      <c r="P71" s="84" t="s">
        <v>52</v>
      </c>
      <c r="Q71" s="65" t="s">
        <v>109</v>
      </c>
      <c r="R71" s="63">
        <v>4</v>
      </c>
      <c r="S71" s="62" t="s">
        <v>50</v>
      </c>
    </row>
    <row r="72" spans="1:19" ht="14.1" customHeight="1">
      <c r="A72" s="100" t="s">
        <v>106</v>
      </c>
      <c r="B72" s="100"/>
      <c r="C72" s="100"/>
      <c r="D72" s="9"/>
      <c r="E72" s="10"/>
      <c r="F72" s="9">
        <f>SUM(F57:F71)</f>
        <v>85.399999999999991</v>
      </c>
      <c r="G72" s="9"/>
      <c r="H72" s="54"/>
      <c r="I72" s="10"/>
      <c r="J72" s="10"/>
      <c r="K72" s="10"/>
      <c r="L72" s="10"/>
      <c r="M72" s="10"/>
      <c r="N72" s="10"/>
      <c r="O72" s="10"/>
      <c r="P72" s="10"/>
      <c r="Q72" s="11"/>
      <c r="R72" s="31">
        <f>SUM(R57:R71)</f>
        <v>58</v>
      </c>
      <c r="S72" s="15"/>
    </row>
    <row r="73" spans="1:19" ht="14.1" customHeight="1">
      <c r="A73" s="100" t="s">
        <v>54</v>
      </c>
      <c r="B73" s="100"/>
      <c r="C73" s="100"/>
      <c r="D73" s="9"/>
      <c r="E73" s="13"/>
      <c r="F73" s="9">
        <f>F72</f>
        <v>85.399999999999991</v>
      </c>
      <c r="G73" s="9"/>
      <c r="H73" s="54"/>
      <c r="I73" s="13"/>
      <c r="J73" s="13"/>
      <c r="K73" s="13"/>
      <c r="L73" s="13"/>
      <c r="M73" s="13"/>
      <c r="N73" s="13"/>
      <c r="O73" s="13"/>
      <c r="P73" s="13"/>
      <c r="Q73" s="14"/>
      <c r="R73" s="31">
        <f>SUM(R72)</f>
        <v>58</v>
      </c>
      <c r="S73" s="15"/>
    </row>
    <row r="74" spans="1:19" ht="27" customHeight="1">
      <c r="A74" s="38" t="s">
        <v>41</v>
      </c>
      <c r="B74" s="8">
        <v>11</v>
      </c>
      <c r="C74" s="8">
        <v>5</v>
      </c>
      <c r="D74" s="7">
        <v>6.1</v>
      </c>
      <c r="E74" s="6"/>
      <c r="F74" s="7">
        <v>6.1</v>
      </c>
      <c r="G74" s="7"/>
      <c r="H74" s="59" t="s">
        <v>81</v>
      </c>
      <c r="I74" s="6">
        <v>70</v>
      </c>
      <c r="J74" s="6">
        <v>0.6</v>
      </c>
      <c r="K74" s="6">
        <v>1</v>
      </c>
      <c r="L74" s="6">
        <v>24</v>
      </c>
      <c r="M74" s="6">
        <v>24</v>
      </c>
      <c r="N74" s="6">
        <v>240</v>
      </c>
      <c r="O74" s="6">
        <v>4</v>
      </c>
      <c r="P74" s="6" t="s">
        <v>52</v>
      </c>
      <c r="Q74" s="65" t="s">
        <v>98</v>
      </c>
      <c r="R74" s="60">
        <v>3</v>
      </c>
      <c r="S74" s="49" t="s">
        <v>50</v>
      </c>
    </row>
    <row r="75" spans="1:19" ht="27" customHeight="1">
      <c r="A75" s="38" t="s">
        <v>41</v>
      </c>
      <c r="B75" s="8">
        <v>11</v>
      </c>
      <c r="C75" s="8">
        <v>12</v>
      </c>
      <c r="D75" s="7">
        <v>1.5</v>
      </c>
      <c r="E75" s="6"/>
      <c r="F75" s="7">
        <v>1.5</v>
      </c>
      <c r="G75" s="7"/>
      <c r="H75" s="59" t="s">
        <v>82</v>
      </c>
      <c r="I75" s="6">
        <v>80</v>
      </c>
      <c r="J75" s="6">
        <v>0.6</v>
      </c>
      <c r="K75" s="6">
        <v>2</v>
      </c>
      <c r="L75" s="6">
        <v>23</v>
      </c>
      <c r="M75" s="6">
        <v>32</v>
      </c>
      <c r="N75" s="6">
        <v>200</v>
      </c>
      <c r="O75" s="6">
        <v>4</v>
      </c>
      <c r="P75" s="6" t="s">
        <v>52</v>
      </c>
      <c r="Q75" s="65" t="s">
        <v>101</v>
      </c>
      <c r="R75" s="60">
        <v>4</v>
      </c>
      <c r="S75" s="49" t="s">
        <v>50</v>
      </c>
    </row>
    <row r="76" spans="1:19" ht="26.25" customHeight="1">
      <c r="A76" s="38" t="s">
        <v>41</v>
      </c>
      <c r="B76" s="8">
        <v>12</v>
      </c>
      <c r="C76" s="8">
        <v>1</v>
      </c>
      <c r="D76" s="7">
        <v>12</v>
      </c>
      <c r="E76" s="6">
        <v>1</v>
      </c>
      <c r="F76" s="7">
        <v>3</v>
      </c>
      <c r="G76" s="7"/>
      <c r="H76" s="59" t="s">
        <v>83</v>
      </c>
      <c r="I76" s="6">
        <v>81</v>
      </c>
      <c r="J76" s="6">
        <v>0.55000000000000004</v>
      </c>
      <c r="K76" s="6">
        <v>2</v>
      </c>
      <c r="L76" s="6">
        <v>23</v>
      </c>
      <c r="M76" s="6">
        <v>36</v>
      </c>
      <c r="N76" s="6">
        <v>210</v>
      </c>
      <c r="O76" s="6">
        <v>4</v>
      </c>
      <c r="P76" s="6" t="s">
        <v>52</v>
      </c>
      <c r="Q76" s="65" t="s">
        <v>101</v>
      </c>
      <c r="R76" s="60">
        <v>4</v>
      </c>
      <c r="S76" s="49" t="s">
        <v>50</v>
      </c>
    </row>
    <row r="77" spans="1:19" ht="27.75" customHeight="1">
      <c r="A77" s="38" t="s">
        <v>41</v>
      </c>
      <c r="B77" s="8">
        <v>12</v>
      </c>
      <c r="C77" s="8">
        <v>6</v>
      </c>
      <c r="D77" s="7">
        <v>4.5999999999999996</v>
      </c>
      <c r="E77" s="6"/>
      <c r="F77" s="7">
        <v>4.5999999999999996</v>
      </c>
      <c r="G77" s="7"/>
      <c r="H77" s="59" t="s">
        <v>86</v>
      </c>
      <c r="I77" s="6">
        <v>70</v>
      </c>
      <c r="J77" s="6">
        <v>0.5</v>
      </c>
      <c r="K77" s="6">
        <v>1</v>
      </c>
      <c r="L77" s="6">
        <v>25</v>
      </c>
      <c r="M77" s="6">
        <v>28</v>
      </c>
      <c r="N77" s="6">
        <v>180</v>
      </c>
      <c r="O77" s="6">
        <v>4</v>
      </c>
      <c r="P77" s="6" t="s">
        <v>52</v>
      </c>
      <c r="Q77" s="65" t="s">
        <v>98</v>
      </c>
      <c r="R77" s="60">
        <v>4</v>
      </c>
      <c r="S77" s="49" t="s">
        <v>50</v>
      </c>
    </row>
    <row r="78" spans="1:19" ht="32.25" customHeight="1">
      <c r="A78" s="38" t="s">
        <v>41</v>
      </c>
      <c r="B78" s="8">
        <v>13</v>
      </c>
      <c r="C78" s="8">
        <v>7</v>
      </c>
      <c r="D78" s="7">
        <v>2.8</v>
      </c>
      <c r="E78" s="6"/>
      <c r="F78" s="7">
        <v>2.8</v>
      </c>
      <c r="G78" s="7"/>
      <c r="H78" s="59" t="s">
        <v>87</v>
      </c>
      <c r="I78" s="6">
        <v>55</v>
      </c>
      <c r="J78" s="6">
        <v>0.6</v>
      </c>
      <c r="K78" s="6">
        <v>1</v>
      </c>
      <c r="L78" s="6">
        <v>19</v>
      </c>
      <c r="M78" s="6">
        <v>24</v>
      </c>
      <c r="N78" s="6">
        <v>200</v>
      </c>
      <c r="O78" s="6">
        <v>4</v>
      </c>
      <c r="P78" s="6" t="s">
        <v>52</v>
      </c>
      <c r="Q78" s="65" t="s">
        <v>53</v>
      </c>
      <c r="R78" s="60">
        <v>3</v>
      </c>
      <c r="S78" s="49" t="s">
        <v>50</v>
      </c>
    </row>
    <row r="79" spans="1:19" ht="25.5" customHeight="1">
      <c r="A79" s="38" t="s">
        <v>41</v>
      </c>
      <c r="B79" s="44">
        <v>39</v>
      </c>
      <c r="C79" s="44">
        <v>18</v>
      </c>
      <c r="D79" s="45">
        <v>3.8</v>
      </c>
      <c r="E79" s="43">
        <v>1</v>
      </c>
      <c r="F79" s="45">
        <v>1</v>
      </c>
      <c r="G79" s="16"/>
      <c r="H79" s="64" t="s">
        <v>84</v>
      </c>
      <c r="I79" s="33">
        <v>60</v>
      </c>
      <c r="J79" s="37">
        <v>0.65</v>
      </c>
      <c r="K79" s="33" t="s">
        <v>34</v>
      </c>
      <c r="L79" s="33">
        <v>24</v>
      </c>
      <c r="M79" s="33">
        <v>32</v>
      </c>
      <c r="N79" s="40">
        <v>210</v>
      </c>
      <c r="O79" s="33">
        <v>1</v>
      </c>
      <c r="P79" s="6" t="s">
        <v>52</v>
      </c>
      <c r="Q79" s="65" t="s">
        <v>101</v>
      </c>
      <c r="R79" s="40">
        <v>4</v>
      </c>
      <c r="S79" s="49" t="s">
        <v>50</v>
      </c>
    </row>
    <row r="80" spans="1:19" ht="34.5" customHeight="1">
      <c r="A80" s="38" t="s">
        <v>41</v>
      </c>
      <c r="B80" s="33">
        <v>42</v>
      </c>
      <c r="C80" s="33">
        <v>11</v>
      </c>
      <c r="D80" s="46">
        <v>5.4</v>
      </c>
      <c r="E80" s="43"/>
      <c r="F80" s="46">
        <v>5.4</v>
      </c>
      <c r="G80" s="16"/>
      <c r="H80" s="61" t="s">
        <v>85</v>
      </c>
      <c r="I80" s="33">
        <v>75</v>
      </c>
      <c r="J80" s="37">
        <v>0.6</v>
      </c>
      <c r="K80" s="33">
        <v>1</v>
      </c>
      <c r="L80" s="33">
        <v>23</v>
      </c>
      <c r="M80" s="33">
        <v>32</v>
      </c>
      <c r="N80" s="40">
        <v>285</v>
      </c>
      <c r="O80" s="33">
        <v>4</v>
      </c>
      <c r="P80" s="38" t="s">
        <v>44</v>
      </c>
      <c r="Q80" s="65" t="s">
        <v>100</v>
      </c>
      <c r="R80" s="40">
        <v>15</v>
      </c>
      <c r="S80" s="49" t="s">
        <v>50</v>
      </c>
    </row>
    <row r="81" spans="1:19" ht="26.25" customHeight="1">
      <c r="A81" s="38" t="s">
        <v>41</v>
      </c>
      <c r="B81" s="33">
        <v>46</v>
      </c>
      <c r="C81" s="33">
        <v>12</v>
      </c>
      <c r="D81" s="46">
        <v>6.5</v>
      </c>
      <c r="E81" s="43"/>
      <c r="F81" s="46">
        <v>6.5</v>
      </c>
      <c r="G81" s="16"/>
      <c r="H81" s="56" t="s">
        <v>45</v>
      </c>
      <c r="I81" s="33">
        <v>45</v>
      </c>
      <c r="J81" s="37">
        <v>0.8</v>
      </c>
      <c r="K81" s="33">
        <v>1</v>
      </c>
      <c r="L81" s="33">
        <v>17</v>
      </c>
      <c r="M81" s="33">
        <v>24</v>
      </c>
      <c r="N81" s="40">
        <v>260</v>
      </c>
      <c r="O81" s="33">
        <v>4</v>
      </c>
      <c r="P81" s="38" t="s">
        <v>44</v>
      </c>
      <c r="Q81" s="69" t="s">
        <v>95</v>
      </c>
      <c r="R81" s="40">
        <v>12</v>
      </c>
      <c r="S81" s="49" t="s">
        <v>50</v>
      </c>
    </row>
    <row r="82" spans="1:19" ht="36" customHeight="1">
      <c r="A82" s="38" t="s">
        <v>41</v>
      </c>
      <c r="B82" s="49">
        <v>56</v>
      </c>
      <c r="C82" s="49">
        <v>18</v>
      </c>
      <c r="D82" s="50">
        <v>13</v>
      </c>
      <c r="E82" s="51"/>
      <c r="F82" s="46">
        <v>4</v>
      </c>
      <c r="G82" s="49"/>
      <c r="H82" s="58" t="s">
        <v>37</v>
      </c>
      <c r="I82" s="49">
        <v>70</v>
      </c>
      <c r="J82" s="52">
        <v>0.7</v>
      </c>
      <c r="K82" s="49">
        <v>1</v>
      </c>
      <c r="L82" s="49">
        <v>22</v>
      </c>
      <c r="M82" s="49">
        <v>28</v>
      </c>
      <c r="N82" s="49">
        <v>320</v>
      </c>
      <c r="O82" s="49">
        <v>4</v>
      </c>
      <c r="P82" s="38" t="s">
        <v>44</v>
      </c>
      <c r="Q82" s="69" t="s">
        <v>102</v>
      </c>
      <c r="R82" s="49">
        <v>15</v>
      </c>
      <c r="S82" s="49" t="s">
        <v>50</v>
      </c>
    </row>
    <row r="83" spans="1:19" ht="27.75" customHeight="1">
      <c r="A83" s="38" t="s">
        <v>41</v>
      </c>
      <c r="B83" s="49">
        <v>79</v>
      </c>
      <c r="C83" s="49">
        <v>7</v>
      </c>
      <c r="D83" s="49">
        <v>18.5</v>
      </c>
      <c r="E83" s="51">
        <v>2</v>
      </c>
      <c r="F83" s="50">
        <v>5</v>
      </c>
      <c r="G83" s="49"/>
      <c r="H83" s="57" t="s">
        <v>49</v>
      </c>
      <c r="I83" s="49">
        <v>48</v>
      </c>
      <c r="J83" s="49">
        <v>0.75</v>
      </c>
      <c r="K83" s="49">
        <v>1</v>
      </c>
      <c r="L83" s="49">
        <v>19</v>
      </c>
      <c r="M83" s="49">
        <v>24</v>
      </c>
      <c r="N83" s="49">
        <v>280</v>
      </c>
      <c r="O83" s="49">
        <v>4</v>
      </c>
      <c r="P83" s="38" t="s">
        <v>44</v>
      </c>
      <c r="Q83" s="65" t="s">
        <v>103</v>
      </c>
      <c r="R83" s="49">
        <v>15</v>
      </c>
      <c r="S83" s="49" t="s">
        <v>50</v>
      </c>
    </row>
    <row r="84" spans="1:19" ht="26.25" customHeight="1">
      <c r="A84" s="38" t="s">
        <v>41</v>
      </c>
      <c r="B84" s="49">
        <v>79</v>
      </c>
      <c r="C84" s="49">
        <v>10</v>
      </c>
      <c r="D84" s="49">
        <v>15.5</v>
      </c>
      <c r="E84" s="51"/>
      <c r="F84" s="50">
        <v>15.5</v>
      </c>
      <c r="G84" s="49"/>
      <c r="H84" s="57" t="s">
        <v>49</v>
      </c>
      <c r="I84" s="49">
        <v>48</v>
      </c>
      <c r="J84" s="49">
        <v>0.7</v>
      </c>
      <c r="K84" s="49">
        <v>1</v>
      </c>
      <c r="L84" s="49">
        <v>19</v>
      </c>
      <c r="M84" s="49">
        <v>24</v>
      </c>
      <c r="N84" s="49">
        <v>270</v>
      </c>
      <c r="O84" s="49">
        <v>4</v>
      </c>
      <c r="P84" s="38" t="s">
        <v>44</v>
      </c>
      <c r="Q84" s="65" t="s">
        <v>103</v>
      </c>
      <c r="R84" s="49">
        <v>15</v>
      </c>
      <c r="S84" s="49" t="s">
        <v>50</v>
      </c>
    </row>
    <row r="85" spans="1:19" ht="14.1" customHeight="1">
      <c r="A85" s="100" t="s">
        <v>106</v>
      </c>
      <c r="B85" s="100"/>
      <c r="C85" s="100"/>
      <c r="D85" s="9"/>
      <c r="E85" s="10"/>
      <c r="F85" s="9">
        <f>SUM(F74:F84)</f>
        <v>55.4</v>
      </c>
      <c r="G85" s="9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31">
        <f>SUM(R74:R84)</f>
        <v>94</v>
      </c>
      <c r="S85" s="12"/>
    </row>
    <row r="86" spans="1:19" ht="14.1" customHeight="1">
      <c r="A86" s="104" t="s">
        <v>35</v>
      </c>
      <c r="B86" s="105"/>
      <c r="C86" s="106"/>
      <c r="D86" s="9"/>
      <c r="E86" s="13"/>
      <c r="F86" s="9">
        <f>SUM(F80:F84)</f>
        <v>36.4</v>
      </c>
      <c r="G86" s="9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31">
        <f>SUM(R80:R84)</f>
        <v>72</v>
      </c>
      <c r="S86" s="12"/>
    </row>
    <row r="87" spans="1:19" ht="14.1" customHeight="1">
      <c r="A87" s="100" t="s">
        <v>54</v>
      </c>
      <c r="B87" s="100"/>
      <c r="C87" s="100"/>
      <c r="D87" s="9"/>
      <c r="E87" s="13"/>
      <c r="F87" s="9">
        <f>SUM(F74:F79)</f>
        <v>19</v>
      </c>
      <c r="G87" s="9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31">
        <f>SUM(R74:R79)</f>
        <v>22</v>
      </c>
      <c r="S87" s="12"/>
    </row>
    <row r="88" spans="1:19" ht="14.1" customHeight="1">
      <c r="A88" s="103" t="s">
        <v>105</v>
      </c>
      <c r="B88" s="103"/>
      <c r="C88" s="103"/>
      <c r="D88" s="17"/>
      <c r="E88" s="18"/>
      <c r="F88" s="17">
        <f>F85+F72+F54+F37+F26</f>
        <v>261.7</v>
      </c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>
        <f>R85+R72+R54+R37+R26</f>
        <v>448</v>
      </c>
      <c r="S88" s="20"/>
    </row>
    <row r="89" spans="1:19" ht="14.1" customHeight="1">
      <c r="A89" s="103" t="s">
        <v>35</v>
      </c>
      <c r="B89" s="103"/>
      <c r="C89" s="103"/>
      <c r="D89" s="17"/>
      <c r="E89" s="21"/>
      <c r="F89" s="17">
        <f>F86+F38+F27+F55</f>
        <v>62.099999999999994</v>
      </c>
      <c r="G89" s="17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19">
        <f>R86+R38+R27+R55</f>
        <v>311</v>
      </c>
      <c r="S89" s="20"/>
    </row>
    <row r="90" spans="1:19" ht="13.5" customHeight="1">
      <c r="A90" s="103" t="s">
        <v>54</v>
      </c>
      <c r="B90" s="103"/>
      <c r="C90" s="103"/>
      <c r="D90" s="17"/>
      <c r="E90" s="21"/>
      <c r="F90" s="17">
        <f>F87+F73+F56+F28</f>
        <v>199.59999999999997</v>
      </c>
      <c r="G90" s="17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19">
        <f>R87+R73+R56+R28</f>
        <v>137</v>
      </c>
      <c r="S90" s="20"/>
    </row>
    <row r="91" spans="1:19" ht="14.1" customHeight="1">
      <c r="A91" s="22"/>
      <c r="B91" s="22"/>
      <c r="C91" s="22"/>
      <c r="D91" s="22"/>
      <c r="E91" s="23"/>
      <c r="F91" s="23"/>
      <c r="G91" s="23"/>
      <c r="H91" s="24"/>
      <c r="I91" s="22"/>
      <c r="J91" s="25"/>
      <c r="K91" s="22"/>
      <c r="L91" s="22"/>
      <c r="M91" s="22"/>
      <c r="N91" s="22"/>
      <c r="O91" s="22"/>
      <c r="P91" s="22"/>
      <c r="Q91" s="23"/>
      <c r="R91" s="22"/>
      <c r="S91" s="26"/>
    </row>
    <row r="92" spans="1:19" ht="14.1" customHeight="1">
      <c r="A92" s="107" t="s">
        <v>42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34"/>
    </row>
    <row r="93" spans="1:19" ht="14.1" customHeight="1"/>
    <row r="94" spans="1:19" ht="14.1" customHeight="1">
      <c r="A94" s="102" t="s">
        <v>104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1:19" ht="14.1" customHeight="1"/>
    <row r="96" spans="1:19" ht="14.1" customHeight="1"/>
    <row r="97" ht="14.1" customHeight="1"/>
    <row r="98" ht="14.1" customHeight="1"/>
  </sheetData>
  <mergeCells count="60">
    <mergeCell ref="A94:P94"/>
    <mergeCell ref="A87:C87"/>
    <mergeCell ref="A88:C88"/>
    <mergeCell ref="A89:C89"/>
    <mergeCell ref="A37:C37"/>
    <mergeCell ref="A54:C54"/>
    <mergeCell ref="A56:C56"/>
    <mergeCell ref="A72:C72"/>
    <mergeCell ref="A38:C38"/>
    <mergeCell ref="A55:C55"/>
    <mergeCell ref="A85:C85"/>
    <mergeCell ref="A73:C73"/>
    <mergeCell ref="A86:C86"/>
    <mergeCell ref="A90:C90"/>
    <mergeCell ref="A92:P92"/>
    <mergeCell ref="A28:C28"/>
    <mergeCell ref="P16:P20"/>
    <mergeCell ref="Q16:Q20"/>
    <mergeCell ref="R16:R20"/>
    <mergeCell ref="S16:S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A26:C26"/>
    <mergeCell ref="A27:C27"/>
    <mergeCell ref="G13:N13"/>
    <mergeCell ref="F15:P15"/>
    <mergeCell ref="A16:A20"/>
    <mergeCell ref="B16:B20"/>
    <mergeCell ref="C16:C20"/>
    <mergeCell ref="D16:D20"/>
    <mergeCell ref="E16:E20"/>
    <mergeCell ref="F16:G17"/>
    <mergeCell ref="H16:N17"/>
    <mergeCell ref="O16:O20"/>
    <mergeCell ref="G12:N12"/>
    <mergeCell ref="A5:H5"/>
    <mergeCell ref="K5:S5"/>
    <mergeCell ref="A6:H6"/>
    <mergeCell ref="K6:R6"/>
    <mergeCell ref="S6:V6"/>
    <mergeCell ref="A7:H7"/>
    <mergeCell ref="K7:R7"/>
    <mergeCell ref="A8:H8"/>
    <mergeCell ref="K8:R8"/>
    <mergeCell ref="K9:Q9"/>
    <mergeCell ref="K10:R10"/>
    <mergeCell ref="G11:N11"/>
    <mergeCell ref="N1:R1"/>
    <mergeCell ref="N2:S2"/>
    <mergeCell ref="A3:H3"/>
    <mergeCell ref="K3:R3"/>
    <mergeCell ref="A4:H4"/>
    <mergeCell ref="K4:R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СОЗ дод.1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2018-02-28T13:38:49Z</dcterms:modified>
</cp:coreProperties>
</file>