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>
    <definedName name="_xlnm.Print_Area" localSheetId="0">'Лист2'!$A$1:$U$36</definedName>
  </definedNames>
  <calcPr fullCalcOnLoad="1"/>
</workbook>
</file>

<file path=xl/sharedStrings.xml><?xml version="1.0" encoding="utf-8"?>
<sst xmlns="http://schemas.openxmlformats.org/spreadsheetml/2006/main" count="162" uniqueCount="99">
  <si>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</si>
  <si>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</si>
  <si>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</si>
  <si>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</si>
  <si>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</si>
  <si>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</si>
  <si>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</si>
  <si>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</si>
  <si>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</si>
  <si>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</si>
  <si>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</si>
  <si>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</si>
  <si>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</si>
  <si>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</si>
  <si>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</si>
  <si>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</si>
  <si>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</si>
  <si>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</si>
  <si>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</si>
  <si>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</si>
  <si>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</si>
  <si>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</si>
  <si>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</si>
  <si>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</si>
  <si>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</si>
  <si>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</si>
  <si>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</si>
  <si>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</si>
  <si>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</si>
  <si>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</si>
  <si>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</si>
  <si>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</si>
  <si>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</si>
  <si>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</si>
  <si>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</si>
  <si>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</si>
  <si>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</si>
  <si>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</si>
  <si>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</si>
  <si>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</si>
  <si>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10Сз+Бп</t>
  </si>
  <si>
    <t>Мушнянське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</si>
  <si>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</si>
  <si>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</si>
  <si>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</si>
  <si>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</si>
  <si>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</si>
  <si>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</si>
  <si>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</si>
  <si>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</si>
  <si>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</si>
  <si>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</si>
  <si>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</si>
  <si>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</si>
  <si>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</si>
  <si>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</si>
  <si>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</si>
  <si>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</si>
  <si>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</si>
  <si>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</si>
  <si>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</si>
  <si>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</si>
  <si>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</si>
  <si>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</si>
  <si>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</si>
  <si>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</si>
  <si>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</si>
  <si>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</si>
  <si>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</si>
  <si>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</si>
  <si>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</si>
  <si>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</si>
  <si>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</si>
  <si>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</si>
  <si>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</si>
  <si>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</si>
  <si>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</si>
  <si>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</si>
  <si>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</si>
  <si>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</si>
  <si>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</si>
  <si>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</si>
  <si>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</si>
  <si>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</si>
  <si>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</si>
  <si>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</si>
  <si>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</si>
  <si>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</si>
  <si>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_____________ 2019 року</t>
  </si>
  <si>
    <t>Біловізьке</t>
  </si>
  <si>
    <t>СРС</t>
  </si>
  <si>
    <t>Разом СРС</t>
  </si>
  <si>
    <t>Всього СРС</t>
  </si>
  <si>
    <t>КВШ, Пониження рівня грунтових вод</t>
  </si>
  <si>
    <t>ВСЬОГО</t>
  </si>
  <si>
    <t>СРВ</t>
  </si>
  <si>
    <t>Разом СРВ</t>
  </si>
  <si>
    <t>Всього СРВ</t>
  </si>
  <si>
    <t>6Сз(55)3Сз(80)1Бп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</si>
</sst>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textRotation="90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88" fontId="7" fillId="37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188" fontId="12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5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view="pageBreakPreview" zoomScale="85" zoomScaleSheetLayoutView="85" zoomScalePageLayoutView="0" workbookViewId="0" topLeftCell="A19">
      <selection activeCell="R26" sqref="R26"/>
    </sheetView>
  </sheetViews>
  <sheetFormatPr defaultColWidth="9.00390625" defaultRowHeight="12.75"/>
  <cols>
    <col min="1" max="1" width="24.25390625" style="0" customWidth="1"/>
    <col min="2" max="2" width="5.75390625" style="0" customWidth="1"/>
    <col min="3" max="3" width="5.875" style="0" customWidth="1"/>
    <col min="4" max="4" width="5.75390625" style="0" customWidth="1"/>
    <col min="5" max="5" width="4.125" style="0" customWidth="1"/>
    <col min="6" max="6" width="6.875" style="0" customWidth="1"/>
    <col min="7" max="7" width="7.875" style="0" customWidth="1"/>
    <col min="8" max="8" width="27.00390625" style="0" customWidth="1"/>
    <col min="9" max="9" width="5.75390625" style="0" customWidth="1"/>
    <col min="10" max="10" width="6.75390625" style="0" customWidth="1"/>
    <col min="11" max="11" width="4.75390625" style="0" customWidth="1"/>
    <col min="12" max="12" width="6.25390625" style="0" customWidth="1"/>
    <col min="13" max="13" width="6.00390625" style="0" customWidth="1"/>
    <col min="14" max="14" width="7.875" style="0" customWidth="1"/>
    <col min="15" max="15" width="10.875" style="0" customWidth="1"/>
    <col min="16" max="16" width="8.75390625" style="0" customWidth="1"/>
    <col min="17" max="17" width="40.75390625" style="0" customWidth="1"/>
    <col min="18" max="18" width="16.125" style="0" customWidth="1"/>
    <col min="19" max="19" width="23.875" style="0" customWidth="1"/>
  </cols>
  <sheetData>
    <row r="1" ht="7.5" customHeight="1"/>
    <row r="2" spans="1:18" s="25" customFormat="1" ht="12.75">
      <c r="A2" s="25" t="s">
        <v>14</v>
      </c>
      <c r="R2" s="25" t="s">
        <v>14</v>
      </c>
    </row>
    <row r="3" spans="1:21" ht="12.75">
      <c r="A3" t="s">
        <v>39</v>
      </c>
      <c r="R3" s="26" t="s">
        <v>35</v>
      </c>
      <c r="S3" s="22"/>
      <c r="T3" s="22"/>
      <c r="U3" s="22"/>
    </row>
    <row r="4" spans="1:21" ht="12.75">
      <c r="A4" t="s">
        <v>15</v>
      </c>
      <c r="R4" s="49" t="s">
        <v>34</v>
      </c>
      <c r="S4" s="49"/>
      <c r="T4" s="49"/>
      <c r="U4" s="49"/>
    </row>
    <row r="5" spans="1:18" ht="12.75">
      <c r="A5" t="s">
        <v>16</v>
      </c>
      <c r="R5" t="s">
        <v>33</v>
      </c>
    </row>
    <row r="6" ht="12.75">
      <c r="R6" t="s">
        <v>32</v>
      </c>
    </row>
    <row r="7" spans="1:20" ht="12.75">
      <c r="A7" t="s">
        <v>37</v>
      </c>
      <c r="R7" s="50" t="s">
        <v>36</v>
      </c>
      <c r="S7" s="50"/>
      <c r="T7" s="50"/>
    </row>
    <row r="8" spans="1:18" ht="12.75">
      <c r="A8" t="s">
        <v>17</v>
      </c>
      <c r="R8" t="s">
        <v>17</v>
      </c>
    </row>
    <row r="9" spans="1:18" ht="12.75">
      <c r="A9" t="s">
        <v>88</v>
      </c>
      <c r="R9" t="s">
        <v>86</v>
      </c>
    </row>
    <row r="10" ht="18">
      <c r="H10" s="51" t="s">
        <v>18</v>
      </c>
    </row>
    <row r="11" ht="15">
      <c r="D11" s="52" t="s">
        <v>87</v>
      </c>
    </row>
    <row r="12" ht="1.5" customHeight="1"/>
    <row r="13" spans="1:19" ht="35.25" customHeight="1">
      <c r="A13" s="79" t="s">
        <v>0</v>
      </c>
      <c r="B13" s="76" t="s">
        <v>1</v>
      </c>
      <c r="C13" s="76" t="s">
        <v>2</v>
      </c>
      <c r="D13" s="76" t="s">
        <v>3</v>
      </c>
      <c r="E13" s="76" t="s">
        <v>19</v>
      </c>
      <c r="F13" s="77" t="s">
        <v>20</v>
      </c>
      <c r="G13" s="77"/>
      <c r="H13" s="77" t="s">
        <v>4</v>
      </c>
      <c r="I13" s="77"/>
      <c r="J13" s="77"/>
      <c r="K13" s="77"/>
      <c r="L13" s="77"/>
      <c r="M13" s="77"/>
      <c r="N13" s="77"/>
      <c r="O13" s="76" t="s">
        <v>21</v>
      </c>
      <c r="P13" s="76" t="s">
        <v>22</v>
      </c>
      <c r="Q13" s="77" t="s">
        <v>23</v>
      </c>
      <c r="R13" s="77" t="s">
        <v>24</v>
      </c>
      <c r="S13" s="77" t="s">
        <v>25</v>
      </c>
    </row>
    <row r="14" spans="1:19" ht="90.75" customHeight="1">
      <c r="A14" s="79"/>
      <c r="B14" s="78"/>
      <c r="C14" s="78"/>
      <c r="D14" s="78"/>
      <c r="E14" s="78"/>
      <c r="F14" s="55" t="s">
        <v>26</v>
      </c>
      <c r="G14" s="54" t="s">
        <v>27</v>
      </c>
      <c r="H14" s="54" t="s">
        <v>5</v>
      </c>
      <c r="I14" s="54" t="s">
        <v>6</v>
      </c>
      <c r="J14" s="54" t="s">
        <v>7</v>
      </c>
      <c r="K14" s="54" t="s">
        <v>8</v>
      </c>
      <c r="L14" s="54" t="s">
        <v>9</v>
      </c>
      <c r="M14" s="54" t="s">
        <v>10</v>
      </c>
      <c r="N14" s="54" t="s">
        <v>28</v>
      </c>
      <c r="O14" s="78"/>
      <c r="P14" s="78"/>
      <c r="Q14" s="79"/>
      <c r="R14" s="79"/>
      <c r="S14" s="79"/>
    </row>
    <row r="15" spans="1:19" ht="14.2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  <c r="L15" s="53">
        <v>12</v>
      </c>
      <c r="M15" s="53">
        <v>13</v>
      </c>
      <c r="N15" s="53">
        <v>14</v>
      </c>
      <c r="O15" s="53">
        <v>15</v>
      </c>
      <c r="P15" s="53">
        <v>16</v>
      </c>
      <c r="Q15" s="53">
        <v>17</v>
      </c>
      <c r="R15" s="53">
        <v>18</v>
      </c>
      <c r="S15" s="56">
        <v>19</v>
      </c>
    </row>
    <row r="16" spans="1:19" ht="27.75" customHeight="1">
      <c r="A16" s="80" t="s">
        <v>89</v>
      </c>
      <c r="B16" s="57">
        <v>4</v>
      </c>
      <c r="C16" s="57">
        <v>10</v>
      </c>
      <c r="D16" s="57">
        <v>3.2</v>
      </c>
      <c r="E16" s="57">
        <v>1</v>
      </c>
      <c r="F16" s="57">
        <v>0.5</v>
      </c>
      <c r="G16" s="57"/>
      <c r="H16" s="57" t="s">
        <v>40</v>
      </c>
      <c r="I16" s="57">
        <v>50</v>
      </c>
      <c r="J16" s="57">
        <v>0.9</v>
      </c>
      <c r="K16" s="57">
        <v>2</v>
      </c>
      <c r="L16" s="57">
        <v>17</v>
      </c>
      <c r="M16" s="57">
        <v>18</v>
      </c>
      <c r="N16" s="53">
        <v>300</v>
      </c>
      <c r="O16" s="58">
        <v>4</v>
      </c>
      <c r="P16" s="58" t="s">
        <v>90</v>
      </c>
      <c r="Q16" s="59" t="s">
        <v>93</v>
      </c>
      <c r="R16" s="53">
        <v>130</v>
      </c>
      <c r="S16" s="76" t="s">
        <v>85</v>
      </c>
    </row>
    <row r="17" spans="1:19" ht="30.75" customHeight="1">
      <c r="A17" s="81"/>
      <c r="B17" s="57">
        <v>13</v>
      </c>
      <c r="C17" s="57">
        <v>13</v>
      </c>
      <c r="D17" s="57">
        <v>1.6</v>
      </c>
      <c r="E17" s="57">
        <v>1</v>
      </c>
      <c r="F17" s="57">
        <v>0.9</v>
      </c>
      <c r="G17" s="57">
        <v>0.9</v>
      </c>
      <c r="H17" s="57" t="s">
        <v>38</v>
      </c>
      <c r="I17" s="57">
        <v>60</v>
      </c>
      <c r="J17" s="57">
        <v>0.7</v>
      </c>
      <c r="K17" s="57">
        <v>2</v>
      </c>
      <c r="L17" s="57">
        <v>18</v>
      </c>
      <c r="M17" s="57">
        <v>20</v>
      </c>
      <c r="N17" s="53">
        <v>240</v>
      </c>
      <c r="O17" s="58">
        <v>4</v>
      </c>
      <c r="P17" s="58" t="s">
        <v>90</v>
      </c>
      <c r="Q17" s="59" t="s">
        <v>93</v>
      </c>
      <c r="R17" s="53">
        <v>140</v>
      </c>
      <c r="S17" s="76"/>
    </row>
    <row r="18" spans="1:19" ht="25.5" customHeight="1">
      <c r="A18" s="81"/>
      <c r="B18" s="57">
        <v>24</v>
      </c>
      <c r="C18" s="57">
        <v>37</v>
      </c>
      <c r="D18" s="57">
        <v>1.5</v>
      </c>
      <c r="E18" s="57">
        <v>1</v>
      </c>
      <c r="F18" s="57">
        <v>0.9</v>
      </c>
      <c r="G18" s="57">
        <v>0.9</v>
      </c>
      <c r="H18" s="57" t="s">
        <v>38</v>
      </c>
      <c r="I18" s="57">
        <v>57</v>
      </c>
      <c r="J18" s="57">
        <v>0.8</v>
      </c>
      <c r="K18" s="57">
        <v>1</v>
      </c>
      <c r="L18" s="57">
        <v>19</v>
      </c>
      <c r="M18" s="57">
        <v>24</v>
      </c>
      <c r="N18" s="53">
        <v>300</v>
      </c>
      <c r="O18" s="58">
        <v>4</v>
      </c>
      <c r="P18" s="58" t="s">
        <v>90</v>
      </c>
      <c r="Q18" s="59" t="s">
        <v>93</v>
      </c>
      <c r="R18" s="53">
        <v>140</v>
      </c>
      <c r="S18" s="76"/>
    </row>
    <row r="19" spans="1:19" ht="28.5" customHeight="1">
      <c r="A19" s="81"/>
      <c r="B19" s="57">
        <v>26</v>
      </c>
      <c r="C19" s="57">
        <v>32</v>
      </c>
      <c r="D19" s="57">
        <v>2</v>
      </c>
      <c r="E19" s="57">
        <v>1</v>
      </c>
      <c r="F19" s="57">
        <v>0.3</v>
      </c>
      <c r="G19" s="57">
        <v>0.3</v>
      </c>
      <c r="H19" s="57" t="s">
        <v>38</v>
      </c>
      <c r="I19" s="57">
        <v>55</v>
      </c>
      <c r="J19" s="57">
        <v>0.9</v>
      </c>
      <c r="K19" s="57">
        <v>4</v>
      </c>
      <c r="L19" s="57">
        <v>10</v>
      </c>
      <c r="M19" s="57">
        <v>10</v>
      </c>
      <c r="N19" s="53">
        <v>120</v>
      </c>
      <c r="O19" s="58">
        <v>4</v>
      </c>
      <c r="P19" s="58" t="s">
        <v>90</v>
      </c>
      <c r="Q19" s="59" t="s">
        <v>93</v>
      </c>
      <c r="R19" s="53">
        <v>160</v>
      </c>
      <c r="S19" s="76"/>
    </row>
    <row r="20" spans="1:19" ht="31.5" customHeight="1">
      <c r="A20" s="81"/>
      <c r="B20" s="57">
        <v>35</v>
      </c>
      <c r="C20" s="57">
        <v>29</v>
      </c>
      <c r="D20" s="57">
        <v>5</v>
      </c>
      <c r="E20" s="57">
        <v>1</v>
      </c>
      <c r="F20" s="57">
        <v>0.7</v>
      </c>
      <c r="G20" s="57">
        <v>0.7</v>
      </c>
      <c r="H20" s="57" t="s">
        <v>38</v>
      </c>
      <c r="I20" s="57">
        <v>58</v>
      </c>
      <c r="J20" s="57">
        <v>0.7</v>
      </c>
      <c r="K20" s="57">
        <v>3</v>
      </c>
      <c r="L20" s="57">
        <v>15</v>
      </c>
      <c r="M20" s="57">
        <v>16</v>
      </c>
      <c r="N20" s="53">
        <v>190</v>
      </c>
      <c r="O20" s="58">
        <v>4</v>
      </c>
      <c r="P20" s="58" t="s">
        <v>90</v>
      </c>
      <c r="Q20" s="59" t="s">
        <v>93</v>
      </c>
      <c r="R20" s="53">
        <v>140</v>
      </c>
      <c r="S20" s="76"/>
    </row>
    <row r="21" spans="1:19" ht="30" customHeight="1">
      <c r="A21" s="81"/>
      <c r="B21" s="57">
        <v>41</v>
      </c>
      <c r="C21" s="57">
        <v>15</v>
      </c>
      <c r="D21" s="57">
        <v>1.8</v>
      </c>
      <c r="E21" s="57">
        <v>1</v>
      </c>
      <c r="F21" s="57">
        <v>0.5</v>
      </c>
      <c r="G21" s="57">
        <v>0.5</v>
      </c>
      <c r="H21" s="57" t="s">
        <v>38</v>
      </c>
      <c r="I21" s="57">
        <v>60</v>
      </c>
      <c r="J21" s="57">
        <v>0.8</v>
      </c>
      <c r="K21" s="57">
        <v>2</v>
      </c>
      <c r="L21" s="57">
        <v>18</v>
      </c>
      <c r="M21" s="57">
        <v>20</v>
      </c>
      <c r="N21" s="53">
        <v>280</v>
      </c>
      <c r="O21" s="58">
        <v>4</v>
      </c>
      <c r="P21" s="58" t="s">
        <v>90</v>
      </c>
      <c r="Q21" s="59" t="s">
        <v>93</v>
      </c>
      <c r="R21" s="53">
        <v>140</v>
      </c>
      <c r="S21" s="76"/>
    </row>
    <row r="22" spans="1:19" ht="33" customHeight="1">
      <c r="A22" s="81"/>
      <c r="B22" s="57">
        <v>50</v>
      </c>
      <c r="C22" s="57">
        <v>29</v>
      </c>
      <c r="D22" s="57">
        <v>0.3</v>
      </c>
      <c r="E22" s="57"/>
      <c r="F22" s="57">
        <v>0.3</v>
      </c>
      <c r="G22" s="57">
        <v>0.3</v>
      </c>
      <c r="H22" s="57" t="s">
        <v>40</v>
      </c>
      <c r="I22" s="57">
        <v>70</v>
      </c>
      <c r="J22" s="57">
        <v>0.6</v>
      </c>
      <c r="K22" s="57">
        <v>3</v>
      </c>
      <c r="L22" s="57">
        <v>16</v>
      </c>
      <c r="M22" s="57">
        <v>20</v>
      </c>
      <c r="N22" s="53">
        <v>160</v>
      </c>
      <c r="O22" s="58">
        <v>4</v>
      </c>
      <c r="P22" s="58" t="s">
        <v>90</v>
      </c>
      <c r="Q22" s="59" t="s">
        <v>93</v>
      </c>
      <c r="R22" s="53">
        <v>150</v>
      </c>
      <c r="S22" s="76"/>
    </row>
    <row r="23" spans="1:19" ht="28.5" customHeight="1">
      <c r="A23" s="81"/>
      <c r="B23" s="57">
        <v>53</v>
      </c>
      <c r="C23" s="57">
        <v>23</v>
      </c>
      <c r="D23" s="57">
        <v>1.4</v>
      </c>
      <c r="E23" s="57">
        <v>1</v>
      </c>
      <c r="F23" s="57">
        <v>0.3</v>
      </c>
      <c r="G23" s="57">
        <v>0.3</v>
      </c>
      <c r="H23" s="57" t="s">
        <v>40</v>
      </c>
      <c r="I23" s="57">
        <v>61</v>
      </c>
      <c r="J23" s="57">
        <v>0.8</v>
      </c>
      <c r="K23" s="57">
        <v>1</v>
      </c>
      <c r="L23" s="57">
        <v>22</v>
      </c>
      <c r="M23" s="57">
        <v>32</v>
      </c>
      <c r="N23" s="53">
        <v>370</v>
      </c>
      <c r="O23" s="58">
        <v>4</v>
      </c>
      <c r="P23" s="58" t="s">
        <v>90</v>
      </c>
      <c r="Q23" s="59" t="s">
        <v>93</v>
      </c>
      <c r="R23" s="53">
        <v>260</v>
      </c>
      <c r="S23" s="76"/>
    </row>
    <row r="24" spans="1:19" ht="32.25" customHeight="1">
      <c r="A24" s="82"/>
      <c r="B24" s="57">
        <v>56</v>
      </c>
      <c r="C24" s="57">
        <v>20</v>
      </c>
      <c r="D24" s="57">
        <v>1.3</v>
      </c>
      <c r="E24" s="57">
        <v>1</v>
      </c>
      <c r="F24" s="57">
        <v>0.3</v>
      </c>
      <c r="G24" s="57">
        <v>0.3</v>
      </c>
      <c r="H24" s="57" t="s">
        <v>40</v>
      </c>
      <c r="I24" s="57">
        <v>60</v>
      </c>
      <c r="J24" s="57">
        <v>0.7</v>
      </c>
      <c r="K24" s="57">
        <v>1</v>
      </c>
      <c r="L24" s="57">
        <v>21</v>
      </c>
      <c r="M24" s="57">
        <v>26</v>
      </c>
      <c r="N24" s="53">
        <v>300</v>
      </c>
      <c r="O24" s="58">
        <v>4</v>
      </c>
      <c r="P24" s="58" t="s">
        <v>90</v>
      </c>
      <c r="Q24" s="59" t="s">
        <v>93</v>
      </c>
      <c r="R24" s="53">
        <v>150</v>
      </c>
      <c r="S24" s="76"/>
    </row>
    <row r="25" spans="1:19" ht="21.75" customHeight="1">
      <c r="A25" s="60" t="s">
        <v>91</v>
      </c>
      <c r="B25" s="61"/>
      <c r="C25" s="61"/>
      <c r="D25" s="61"/>
      <c r="E25" s="61"/>
      <c r="F25" s="62">
        <f>SUM(F16:F24)</f>
        <v>4.699999999999999</v>
      </c>
      <c r="G25" s="62">
        <f>SUM(G16:G24)</f>
        <v>4.199999999999999</v>
      </c>
      <c r="H25" s="61"/>
      <c r="I25" s="61"/>
      <c r="J25" s="61"/>
      <c r="K25" s="61"/>
      <c r="L25" s="61"/>
      <c r="M25" s="61"/>
      <c r="N25" s="60"/>
      <c r="O25" s="60"/>
      <c r="P25" s="60"/>
      <c r="Q25" s="63"/>
      <c r="R25" s="64"/>
      <c r="S25" s="60"/>
    </row>
    <row r="26" spans="1:19" ht="46.5" customHeight="1">
      <c r="A26" s="74" t="s">
        <v>89</v>
      </c>
      <c r="B26" s="58">
        <v>12</v>
      </c>
      <c r="C26" s="58">
        <v>3</v>
      </c>
      <c r="D26" s="65">
        <v>12.5</v>
      </c>
      <c r="E26" s="65"/>
      <c r="F26" s="65">
        <v>11</v>
      </c>
      <c r="G26" s="65"/>
      <c r="H26" s="58" t="s">
        <v>98</v>
      </c>
      <c r="I26" s="58">
        <v>55</v>
      </c>
      <c r="J26" s="58">
        <v>0.9</v>
      </c>
      <c r="K26" s="58">
        <v>2</v>
      </c>
      <c r="L26" s="66">
        <v>16</v>
      </c>
      <c r="M26" s="66">
        <v>18</v>
      </c>
      <c r="N26" s="66">
        <v>270</v>
      </c>
      <c r="O26" s="58">
        <v>4</v>
      </c>
      <c r="P26" s="58" t="s">
        <v>95</v>
      </c>
      <c r="Q26" s="59" t="s">
        <v>93</v>
      </c>
      <c r="R26" s="58">
        <v>20</v>
      </c>
      <c r="S26" s="75" t="s">
        <v>85</v>
      </c>
    </row>
    <row r="27" spans="1:19" ht="24.75" customHeight="1">
      <c r="A27" s="60" t="s">
        <v>96</v>
      </c>
      <c r="B27" s="61"/>
      <c r="C27" s="61"/>
      <c r="D27" s="61"/>
      <c r="E27" s="61"/>
      <c r="F27" s="62">
        <f>SUM(F26:F26)</f>
        <v>11</v>
      </c>
      <c r="G27" s="60">
        <f>SUM(G26:G26)</f>
        <v>0</v>
      </c>
      <c r="H27" s="61"/>
      <c r="I27" s="61"/>
      <c r="J27" s="61"/>
      <c r="K27" s="61"/>
      <c r="L27" s="61"/>
      <c r="M27" s="61"/>
      <c r="N27" s="60"/>
      <c r="O27" s="60"/>
      <c r="P27" s="60"/>
      <c r="Q27" s="63"/>
      <c r="R27" s="64"/>
      <c r="S27" s="60"/>
    </row>
    <row r="28" spans="1:19" ht="27" customHeight="1">
      <c r="A28" s="67" t="s">
        <v>97</v>
      </c>
      <c r="B28" s="67"/>
      <c r="C28" s="67"/>
      <c r="D28" s="67"/>
      <c r="E28" s="67"/>
      <c r="F28" s="68">
        <f>F27</f>
        <v>11</v>
      </c>
      <c r="G28" s="68">
        <f>G27</f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69"/>
      <c r="R28" s="70"/>
      <c r="S28" s="70"/>
    </row>
    <row r="29" spans="1:19" ht="27" customHeight="1">
      <c r="A29" s="67" t="s">
        <v>92</v>
      </c>
      <c r="B29" s="67"/>
      <c r="C29" s="67"/>
      <c r="D29" s="67"/>
      <c r="E29" s="67"/>
      <c r="F29" s="68">
        <f>F25</f>
        <v>4.699999999999999</v>
      </c>
      <c r="G29" s="68">
        <f>G25</f>
        <v>4.199999999999999</v>
      </c>
      <c r="H29" s="67"/>
      <c r="I29" s="67"/>
      <c r="J29" s="67"/>
      <c r="K29" s="67"/>
      <c r="L29" s="67"/>
      <c r="M29" s="67"/>
      <c r="N29" s="67"/>
      <c r="O29" s="67"/>
      <c r="P29" s="67"/>
      <c r="Q29" s="69"/>
      <c r="R29" s="70"/>
      <c r="S29" s="70"/>
    </row>
    <row r="30" spans="1:19" ht="27" customHeight="1">
      <c r="A30" s="71" t="s">
        <v>94</v>
      </c>
      <c r="B30" s="71"/>
      <c r="C30" s="71"/>
      <c r="D30" s="71"/>
      <c r="E30" s="71"/>
      <c r="F30" s="72">
        <f>SUM(F28:F29)</f>
        <v>15.7</v>
      </c>
      <c r="G30" s="72">
        <f>SUM(G28:G29)</f>
        <v>4.199999999999999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3"/>
    </row>
    <row r="31" spans="18:19" ht="27" customHeight="1">
      <c r="R31" s="47"/>
      <c r="S31" s="48"/>
    </row>
    <row r="32" spans="18:19" ht="23.25" customHeight="1">
      <c r="R32" s="47"/>
      <c r="S32" s="48"/>
    </row>
    <row r="33" spans="1:19" ht="27" customHeight="1">
      <c r="A33" t="s">
        <v>29</v>
      </c>
      <c r="P33" s="27" t="s">
        <v>12</v>
      </c>
      <c r="R33" s="47"/>
      <c r="S33" s="48"/>
    </row>
    <row r="34" spans="1:19" s="46" customFormat="1" ht="21.75" customHeight="1">
      <c r="A34"/>
      <c r="B34" t="s">
        <v>30</v>
      </c>
      <c r="C34"/>
      <c r="D34"/>
      <c r="E34"/>
      <c r="F34"/>
      <c r="G34"/>
      <c r="H34"/>
      <c r="I34"/>
      <c r="J34"/>
      <c r="K34"/>
      <c r="L34"/>
      <c r="M34"/>
      <c r="N34" t="s">
        <v>31</v>
      </c>
      <c r="O34"/>
      <c r="P34" t="s">
        <v>11</v>
      </c>
      <c r="Q34"/>
      <c r="R34" s="47"/>
      <c r="S34" s="48"/>
    </row>
    <row r="35" spans="1:19" s="46" customFormat="1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ht="21.75" customHeight="1"/>
    <row r="37" ht="20.25" customHeight="1"/>
    <row r="38" ht="25.5" customHeight="1"/>
    <row r="39" ht="27" customHeight="1"/>
    <row r="40" ht="21" customHeight="1"/>
    <row r="41" ht="25.5" customHeight="1"/>
    <row r="42" ht="26.25" customHeight="1"/>
    <row r="43" ht="24" customHeight="1"/>
    <row r="44" ht="24" customHeight="1"/>
    <row r="45" ht="24" customHeight="1"/>
    <row r="46" ht="23.25" customHeight="1"/>
    <row r="47" ht="26.25" customHeight="1"/>
    <row r="48" ht="27" customHeight="1"/>
    <row r="49" ht="22.5" customHeight="1"/>
    <row r="50" ht="24.75" customHeight="1"/>
    <row r="51" ht="24" customHeight="1"/>
    <row r="52" ht="18.75" customHeight="1"/>
    <row r="53" ht="24" customHeight="1"/>
    <row r="54" ht="25.5" customHeight="1"/>
    <row r="55" ht="24" customHeight="1"/>
    <row r="56" ht="23.25" customHeight="1"/>
    <row r="57" ht="21" customHeight="1"/>
    <row r="58" spans="1:19" s="46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ht="22.5" customHeight="1"/>
    <row r="60" ht="24.75" customHeight="1"/>
    <row r="61" ht="32.25" customHeight="1"/>
    <row r="62" ht="27.75" customHeight="1"/>
    <row r="63" ht="27" customHeight="1"/>
    <row r="64" ht="26.25" customHeight="1"/>
    <row r="65" ht="27.75" customHeight="1"/>
    <row r="66" ht="18" customHeight="1"/>
    <row r="67" ht="18" customHeight="1"/>
    <row r="68" ht="18" customHeight="1"/>
    <row r="69" ht="18" customHeight="1"/>
    <row r="70" ht="27.75" customHeight="1"/>
    <row r="71" ht="19.5" customHeight="1"/>
    <row r="72" ht="19.5" customHeight="1"/>
    <row r="73" ht="19.5" customHeight="1"/>
    <row r="74" ht="17.25" customHeight="1"/>
    <row r="75" ht="19.5" customHeight="1"/>
    <row r="76" ht="18" customHeight="1"/>
    <row r="77" ht="19.5" customHeight="1"/>
    <row r="78" ht="18.75" customHeight="1"/>
    <row r="79" ht="19.5" customHeight="1"/>
    <row r="80" ht="21" customHeight="1"/>
    <row r="81" ht="18.75" customHeight="1"/>
    <row r="82" ht="21" customHeight="1"/>
    <row r="83" ht="19.5" customHeight="1"/>
    <row r="84" ht="21" customHeight="1"/>
    <row r="85" ht="19.5" customHeight="1"/>
    <row r="86" ht="22.5" customHeight="1"/>
    <row r="87" ht="21.75" customHeight="1"/>
    <row r="88" ht="17.25" customHeight="1"/>
    <row r="89" ht="18" customHeight="1"/>
    <row r="90" ht="19.5" customHeight="1"/>
    <row r="91" ht="21" customHeight="1"/>
    <row r="92" ht="18" customHeight="1"/>
    <row r="93" ht="17.25" customHeight="1"/>
    <row r="94" ht="17.25" customHeight="1"/>
    <row r="95" ht="19.5" customHeight="1"/>
    <row r="96" ht="18" customHeight="1"/>
  </sheetData>
  <sheetProtection selectLockedCells="1" selectUnlockedCells="1"/>
  <mergeCells count="14">
    <mergeCell ref="A16:A24"/>
    <mergeCell ref="E13:E14"/>
    <mergeCell ref="F13:G13"/>
    <mergeCell ref="A13:A14"/>
    <mergeCell ref="C13:C14"/>
    <mergeCell ref="D13:D14"/>
    <mergeCell ref="B13:B14"/>
    <mergeCell ref="S16:S24"/>
    <mergeCell ref="H13:N13"/>
    <mergeCell ref="O13:O14"/>
    <mergeCell ref="S13:S14"/>
    <mergeCell ref="R13:R14"/>
    <mergeCell ref="Q13:Q14"/>
    <mergeCell ref="P13:P14"/>
  </mergeCells>
  <printOptions/>
  <pageMargins left="0.87" right="0.24" top="0.54" bottom="0.38" header="0.5" footer="0.3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03"/>
      <c r="P1" s="103"/>
      <c r="Q1" s="103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02" t="s">
        <v>70</v>
      </c>
      <c r="N2" s="104"/>
      <c r="O2" s="104"/>
      <c r="P2" s="104"/>
      <c r="Q2" s="104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04"/>
      <c r="P3" s="104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01" t="s">
        <v>71</v>
      </c>
      <c r="O4" s="101"/>
      <c r="P4" s="101"/>
      <c r="Q4" s="101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45" t="s">
        <v>72</v>
      </c>
      <c r="O5" s="43"/>
      <c r="P5" s="43"/>
      <c r="Q5" s="43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45" t="s">
        <v>73</v>
      </c>
      <c r="O6" s="43"/>
      <c r="P6" s="43"/>
      <c r="Q6" s="43"/>
    </row>
    <row r="7" spans="1:17" s="3" customFormat="1" ht="15" customHeight="1">
      <c r="A7" s="106" t="s">
        <v>74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3" customFormat="1" ht="19.5" customHeight="1">
      <c r="A8" s="101" t="s">
        <v>75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</row>
    <row r="9" spans="1:17" s="3" customFormat="1" ht="13.5" customHeight="1">
      <c r="A9" s="86" t="s">
        <v>43</v>
      </c>
      <c r="B9" s="87" t="s">
        <v>44</v>
      </c>
      <c r="C9" s="87" t="s">
        <v>45</v>
      </c>
      <c r="D9" s="87" t="s">
        <v>46</v>
      </c>
      <c r="E9" s="87" t="s">
        <v>47</v>
      </c>
      <c r="F9" s="105" t="s">
        <v>48</v>
      </c>
      <c r="G9" s="105"/>
      <c r="H9" s="105"/>
      <c r="I9" s="105"/>
      <c r="J9" s="105"/>
      <c r="K9" s="105"/>
      <c r="L9" s="105"/>
      <c r="M9" s="105" t="s">
        <v>56</v>
      </c>
      <c r="N9" s="105"/>
      <c r="O9" s="105"/>
      <c r="P9" s="108" t="s">
        <v>57</v>
      </c>
      <c r="Q9" s="99" t="s">
        <v>58</v>
      </c>
    </row>
    <row r="10" spans="1:20" s="9" customFormat="1" ht="87.75" customHeight="1">
      <c r="A10" s="86"/>
      <c r="B10" s="87"/>
      <c r="C10" s="87"/>
      <c r="D10" s="87"/>
      <c r="E10" s="87"/>
      <c r="F10" s="39" t="s">
        <v>49</v>
      </c>
      <c r="G10" s="39" t="s">
        <v>50</v>
      </c>
      <c r="H10" s="39" t="s">
        <v>51</v>
      </c>
      <c r="I10" s="39" t="s">
        <v>52</v>
      </c>
      <c r="J10" s="39" t="s">
        <v>53</v>
      </c>
      <c r="K10" s="39" t="s">
        <v>54</v>
      </c>
      <c r="L10" s="44" t="s">
        <v>55</v>
      </c>
      <c r="M10" s="38" t="s">
        <v>76</v>
      </c>
      <c r="N10" s="38" t="s">
        <v>69</v>
      </c>
      <c r="O10" s="38" t="s">
        <v>77</v>
      </c>
      <c r="P10" s="108"/>
      <c r="Q10" s="100"/>
      <c r="T10" s="10"/>
    </row>
    <row r="11" spans="1:20" s="9" customFormat="1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  <c r="T11" s="10"/>
    </row>
    <row r="12" spans="1:20" s="9" customFormat="1" ht="20.25" customHeight="1">
      <c r="A12" s="88" t="s">
        <v>80</v>
      </c>
      <c r="B12" s="15">
        <v>17</v>
      </c>
      <c r="C12" s="16" t="s">
        <v>59</v>
      </c>
      <c r="D12" s="15">
        <v>5.1</v>
      </c>
      <c r="E12" s="24">
        <v>0.8</v>
      </c>
      <c r="F12" s="16" t="s">
        <v>40</v>
      </c>
      <c r="G12" s="15">
        <v>60</v>
      </c>
      <c r="H12" s="15">
        <v>0.8</v>
      </c>
      <c r="I12" s="16" t="s">
        <v>82</v>
      </c>
      <c r="J12" s="15">
        <v>2</v>
      </c>
      <c r="K12" s="15">
        <v>19</v>
      </c>
      <c r="L12" s="15">
        <v>22</v>
      </c>
      <c r="M12" s="21">
        <f aca="true" t="shared" si="0" ref="M12:M18">SUM(N12/E12)</f>
        <v>170</v>
      </c>
      <c r="N12" s="15">
        <v>136</v>
      </c>
      <c r="O12" s="15">
        <v>119</v>
      </c>
      <c r="P12" s="11" t="s">
        <v>67</v>
      </c>
      <c r="Q12" s="12" t="s">
        <v>13</v>
      </c>
      <c r="T12" s="10"/>
    </row>
    <row r="13" spans="1:20" s="9" customFormat="1" ht="21" customHeight="1">
      <c r="A13" s="89"/>
      <c r="B13" s="15">
        <v>28</v>
      </c>
      <c r="C13" s="16" t="s">
        <v>60</v>
      </c>
      <c r="D13" s="15">
        <v>0.5</v>
      </c>
      <c r="E13" s="24">
        <v>0.3</v>
      </c>
      <c r="F13" s="16" t="s">
        <v>38</v>
      </c>
      <c r="G13" s="15">
        <v>48</v>
      </c>
      <c r="H13" s="15">
        <v>0.7</v>
      </c>
      <c r="I13" s="16" t="s">
        <v>83</v>
      </c>
      <c r="J13" s="15">
        <v>2</v>
      </c>
      <c r="K13" s="15">
        <v>17</v>
      </c>
      <c r="L13" s="15">
        <v>20</v>
      </c>
      <c r="M13" s="21">
        <f t="shared" si="0"/>
        <v>120</v>
      </c>
      <c r="N13" s="15">
        <v>36</v>
      </c>
      <c r="O13" s="15">
        <v>32</v>
      </c>
      <c r="P13" s="11" t="s">
        <v>67</v>
      </c>
      <c r="Q13" s="12" t="s">
        <v>13</v>
      </c>
      <c r="T13" s="10"/>
    </row>
    <row r="14" spans="1:20" s="9" customFormat="1" ht="19.5" customHeight="1">
      <c r="A14" s="89"/>
      <c r="B14" s="15">
        <v>21</v>
      </c>
      <c r="C14" s="16" t="s">
        <v>61</v>
      </c>
      <c r="D14" s="15">
        <v>5.5</v>
      </c>
      <c r="E14" s="24">
        <v>0.4</v>
      </c>
      <c r="F14" s="16" t="s">
        <v>38</v>
      </c>
      <c r="G14" s="15">
        <v>50</v>
      </c>
      <c r="H14" s="15">
        <v>0.8</v>
      </c>
      <c r="I14" s="16" t="s">
        <v>82</v>
      </c>
      <c r="J14" s="15">
        <v>2</v>
      </c>
      <c r="K14" s="15">
        <v>16</v>
      </c>
      <c r="L14" s="15">
        <v>20</v>
      </c>
      <c r="M14" s="21">
        <f t="shared" si="0"/>
        <v>122.5</v>
      </c>
      <c r="N14" s="15">
        <v>49</v>
      </c>
      <c r="O14" s="15">
        <v>43</v>
      </c>
      <c r="P14" s="11" t="s">
        <v>67</v>
      </c>
      <c r="Q14" s="12" t="s">
        <v>13</v>
      </c>
      <c r="T14" s="10"/>
    </row>
    <row r="15" spans="1:20" s="9" customFormat="1" ht="21.75" customHeight="1">
      <c r="A15" s="89"/>
      <c r="B15" s="15">
        <v>20</v>
      </c>
      <c r="C15" s="16" t="s">
        <v>62</v>
      </c>
      <c r="D15" s="15">
        <v>2.2</v>
      </c>
      <c r="E15" s="24">
        <v>0.3</v>
      </c>
      <c r="F15" s="16" t="s">
        <v>38</v>
      </c>
      <c r="G15" s="15">
        <v>70</v>
      </c>
      <c r="H15" s="15">
        <v>0.7</v>
      </c>
      <c r="I15" s="16" t="s">
        <v>82</v>
      </c>
      <c r="J15" s="15">
        <v>3</v>
      </c>
      <c r="K15" s="15">
        <v>17</v>
      </c>
      <c r="L15" s="15">
        <v>14</v>
      </c>
      <c r="M15" s="21">
        <f t="shared" si="0"/>
        <v>190</v>
      </c>
      <c r="N15" s="24">
        <v>57</v>
      </c>
      <c r="O15" s="24">
        <v>50</v>
      </c>
      <c r="P15" s="24" t="s">
        <v>67</v>
      </c>
      <c r="Q15" s="12" t="s">
        <v>13</v>
      </c>
      <c r="T15" s="10"/>
    </row>
    <row r="16" spans="1:20" s="9" customFormat="1" ht="21.75" customHeight="1">
      <c r="A16" s="89"/>
      <c r="B16" s="15">
        <v>9</v>
      </c>
      <c r="C16" s="16" t="s">
        <v>63</v>
      </c>
      <c r="D16" s="15">
        <v>1.7</v>
      </c>
      <c r="E16" s="24">
        <v>0.3</v>
      </c>
      <c r="F16" s="16" t="s">
        <v>40</v>
      </c>
      <c r="G16" s="15">
        <v>53</v>
      </c>
      <c r="H16" s="15">
        <v>0.7</v>
      </c>
      <c r="I16" s="16" t="s">
        <v>83</v>
      </c>
      <c r="J16" s="15">
        <v>2</v>
      </c>
      <c r="K16" s="15">
        <v>18</v>
      </c>
      <c r="L16" s="15">
        <v>20</v>
      </c>
      <c r="M16" s="21">
        <f t="shared" si="0"/>
        <v>196.66666666666669</v>
      </c>
      <c r="N16" s="15">
        <v>59</v>
      </c>
      <c r="O16" s="15">
        <v>52</v>
      </c>
      <c r="P16" s="11" t="s">
        <v>67</v>
      </c>
      <c r="Q16" s="12" t="s">
        <v>13</v>
      </c>
      <c r="T16" s="10"/>
    </row>
    <row r="17" spans="1:20" s="9" customFormat="1" ht="21.75" customHeight="1">
      <c r="A17" s="89"/>
      <c r="B17" s="15">
        <v>62</v>
      </c>
      <c r="C17" s="16" t="s">
        <v>60</v>
      </c>
      <c r="D17" s="15">
        <v>0.8</v>
      </c>
      <c r="E17" s="24">
        <v>0.1</v>
      </c>
      <c r="F17" s="16" t="s">
        <v>38</v>
      </c>
      <c r="G17" s="15">
        <v>55</v>
      </c>
      <c r="H17" s="15">
        <v>0.7</v>
      </c>
      <c r="I17" s="16" t="s">
        <v>82</v>
      </c>
      <c r="J17" s="15">
        <v>2</v>
      </c>
      <c r="K17" s="15">
        <v>16</v>
      </c>
      <c r="L17" s="15">
        <v>18</v>
      </c>
      <c r="M17" s="21">
        <f t="shared" si="0"/>
        <v>140</v>
      </c>
      <c r="N17" s="15">
        <v>14</v>
      </c>
      <c r="O17" s="15">
        <v>12</v>
      </c>
      <c r="P17" s="11" t="s">
        <v>67</v>
      </c>
      <c r="Q17" s="12" t="s">
        <v>13</v>
      </c>
      <c r="T17" s="10"/>
    </row>
    <row r="18" spans="1:20" s="9" customFormat="1" ht="13.5" customHeight="1">
      <c r="A18" s="89"/>
      <c r="B18" s="91">
        <v>62</v>
      </c>
      <c r="C18" s="16" t="s">
        <v>64</v>
      </c>
      <c r="D18" s="15">
        <v>5</v>
      </c>
      <c r="E18" s="95">
        <v>0.4</v>
      </c>
      <c r="F18" s="16" t="s">
        <v>42</v>
      </c>
      <c r="G18" s="15">
        <v>50</v>
      </c>
      <c r="H18" s="15">
        <v>0.8</v>
      </c>
      <c r="I18" s="16" t="s">
        <v>84</v>
      </c>
      <c r="J18" s="15">
        <v>2</v>
      </c>
      <c r="K18" s="15">
        <v>16</v>
      </c>
      <c r="L18" s="15">
        <v>18</v>
      </c>
      <c r="M18" s="97">
        <f t="shared" si="0"/>
        <v>170</v>
      </c>
      <c r="N18" s="91">
        <v>68</v>
      </c>
      <c r="O18" s="91">
        <v>59</v>
      </c>
      <c r="P18" s="84" t="s">
        <v>67</v>
      </c>
      <c r="Q18" s="93" t="s">
        <v>13</v>
      </c>
      <c r="T18" s="10"/>
    </row>
    <row r="19" spans="1:20" ht="13.5" customHeight="1">
      <c r="A19" s="89"/>
      <c r="B19" s="92"/>
      <c r="C19" s="16" t="s">
        <v>65</v>
      </c>
      <c r="D19" s="15">
        <v>2.4</v>
      </c>
      <c r="E19" s="96"/>
      <c r="F19" s="16" t="s">
        <v>40</v>
      </c>
      <c r="G19" s="15">
        <v>32</v>
      </c>
      <c r="H19" s="15">
        <v>0.7</v>
      </c>
      <c r="I19" s="16" t="s">
        <v>82</v>
      </c>
      <c r="J19" s="15">
        <v>2</v>
      </c>
      <c r="K19" s="15">
        <v>11</v>
      </c>
      <c r="L19" s="15">
        <v>12</v>
      </c>
      <c r="M19" s="98"/>
      <c r="N19" s="92"/>
      <c r="O19" s="92"/>
      <c r="P19" s="85"/>
      <c r="Q19" s="94"/>
      <c r="T19" s="3"/>
    </row>
    <row r="20" spans="1:20" ht="27" customHeight="1">
      <c r="A20" s="90"/>
      <c r="B20" s="41">
        <v>49</v>
      </c>
      <c r="C20" s="16" t="s">
        <v>66</v>
      </c>
      <c r="D20" s="15">
        <v>2.1</v>
      </c>
      <c r="E20" s="28">
        <v>0.2</v>
      </c>
      <c r="F20" s="16" t="s">
        <v>38</v>
      </c>
      <c r="G20" s="15">
        <v>35</v>
      </c>
      <c r="H20" s="15">
        <v>0.7</v>
      </c>
      <c r="I20" s="16" t="s">
        <v>82</v>
      </c>
      <c r="J20" s="15">
        <v>2</v>
      </c>
      <c r="K20" s="15">
        <v>13</v>
      </c>
      <c r="L20" s="15">
        <v>16</v>
      </c>
      <c r="M20" s="21">
        <f>SUM(N20/E20)</f>
        <v>155</v>
      </c>
      <c r="N20" s="15">
        <v>31</v>
      </c>
      <c r="O20" s="15">
        <v>27</v>
      </c>
      <c r="P20" s="11" t="s">
        <v>67</v>
      </c>
      <c r="Q20" s="12" t="s">
        <v>13</v>
      </c>
      <c r="T20" s="3"/>
    </row>
    <row r="21" spans="1:20" s="25" customFormat="1" ht="13.5" customHeight="1">
      <c r="A21" s="35" t="s">
        <v>68</v>
      </c>
      <c r="B21" s="17"/>
      <c r="C21" s="17"/>
      <c r="D21" s="17"/>
      <c r="E21" s="29">
        <f>SUM(E12:E20)</f>
        <v>2.8000000000000003</v>
      </c>
      <c r="F21" s="29"/>
      <c r="G21" s="29"/>
      <c r="H21" s="29"/>
      <c r="I21" s="29"/>
      <c r="J21" s="29"/>
      <c r="K21" s="29"/>
      <c r="L21" s="29"/>
      <c r="M21" s="29"/>
      <c r="N21" s="37">
        <f>SUM(N12:N20)</f>
        <v>450</v>
      </c>
      <c r="O21" s="37">
        <f>SUM(O12:O20)</f>
        <v>394</v>
      </c>
      <c r="P21" s="17"/>
      <c r="Q21" s="14"/>
      <c r="T21" s="32"/>
    </row>
    <row r="22" spans="1:20" ht="23.25" customHeight="1">
      <c r="A22" s="42" t="s">
        <v>41</v>
      </c>
      <c r="B22" s="15">
        <v>58</v>
      </c>
      <c r="C22" s="16" t="s">
        <v>65</v>
      </c>
      <c r="D22" s="15">
        <v>0.8</v>
      </c>
      <c r="E22" s="31">
        <v>0.6</v>
      </c>
      <c r="F22" s="16" t="s">
        <v>38</v>
      </c>
      <c r="G22" s="15">
        <v>49</v>
      </c>
      <c r="H22" s="15">
        <v>0.8</v>
      </c>
      <c r="I22" s="9" t="s">
        <v>81</v>
      </c>
      <c r="J22" s="16">
        <v>1</v>
      </c>
      <c r="K22" s="15">
        <v>19</v>
      </c>
      <c r="L22" s="15">
        <v>20</v>
      </c>
      <c r="M22" s="21">
        <f>SUM(N22/E22)</f>
        <v>110</v>
      </c>
      <c r="N22" s="31">
        <v>66</v>
      </c>
      <c r="O22" s="31">
        <v>57</v>
      </c>
      <c r="P22" s="16" t="s">
        <v>67</v>
      </c>
      <c r="Q22" s="30" t="s">
        <v>13</v>
      </c>
      <c r="T22" s="3"/>
    </row>
    <row r="23" spans="1:17" ht="12.75">
      <c r="A23" s="36" t="s">
        <v>68</v>
      </c>
      <c r="B23" s="33"/>
      <c r="C23" s="33"/>
      <c r="D23" s="33"/>
      <c r="E23" s="33">
        <f>SUM(E22)</f>
        <v>0.6</v>
      </c>
      <c r="F23" s="33"/>
      <c r="G23" s="33"/>
      <c r="H23" s="33"/>
      <c r="I23" s="33"/>
      <c r="J23" s="33"/>
      <c r="K23" s="33"/>
      <c r="L23" s="33"/>
      <c r="M23" s="33"/>
      <c r="N23" s="33">
        <f>SUM(N22)</f>
        <v>66</v>
      </c>
      <c r="O23" s="33">
        <f>SUM(O22)</f>
        <v>57</v>
      </c>
      <c r="P23" s="33"/>
      <c r="Q23" s="34"/>
    </row>
    <row r="24" spans="1:17" ht="12.75">
      <c r="A24" s="19" t="s">
        <v>69</v>
      </c>
      <c r="B24" s="13"/>
      <c r="C24" s="13"/>
      <c r="D24" s="13"/>
      <c r="E24" s="20">
        <f>SUM(E21,E23)</f>
        <v>3.4000000000000004</v>
      </c>
      <c r="F24" s="20"/>
      <c r="G24" s="20"/>
      <c r="H24" s="20"/>
      <c r="I24" s="20"/>
      <c r="J24" s="20"/>
      <c r="K24" s="20"/>
      <c r="L24" s="20"/>
      <c r="M24" s="23"/>
      <c r="N24" s="23">
        <f>SUM(N21,N23)</f>
        <v>516</v>
      </c>
      <c r="O24" s="23">
        <f>SUM(O21,O23)</f>
        <v>451</v>
      </c>
      <c r="P24" s="18"/>
      <c r="Q24" s="14"/>
    </row>
    <row r="26" spans="1:16" ht="15">
      <c r="A26" s="7" t="s">
        <v>78</v>
      </c>
      <c r="B26" s="7"/>
      <c r="C26" s="7"/>
      <c r="D26" s="7"/>
      <c r="E26" s="7"/>
      <c r="F26" s="7"/>
      <c r="G26" s="6"/>
      <c r="H26" s="6"/>
      <c r="I26" s="6"/>
      <c r="J26" s="6"/>
      <c r="N26" s="83" t="s">
        <v>79</v>
      </c>
      <c r="O26" s="83"/>
      <c r="P26" s="83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A8:Q8"/>
    <mergeCell ref="D9:D10"/>
    <mergeCell ref="O1:Q1"/>
    <mergeCell ref="M2:Q2"/>
    <mergeCell ref="O3:P3"/>
    <mergeCell ref="N4:Q4"/>
    <mergeCell ref="F9:L9"/>
    <mergeCell ref="A7:Q7"/>
    <mergeCell ref="M9:O9"/>
    <mergeCell ref="P9:P10"/>
    <mergeCell ref="Q18:Q19"/>
    <mergeCell ref="N18:N19"/>
    <mergeCell ref="O18:O19"/>
    <mergeCell ref="E9:E10"/>
    <mergeCell ref="E18:E19"/>
    <mergeCell ref="M18:M19"/>
    <mergeCell ref="Q9:Q10"/>
    <mergeCell ref="N26:P26"/>
    <mergeCell ref="P18:P19"/>
    <mergeCell ref="A9:A10"/>
    <mergeCell ref="B9:B10"/>
    <mergeCell ref="C9:C10"/>
    <mergeCell ref="A12:A20"/>
    <mergeCell ref="B18:B19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2019-06-14T06:55:57Z</cp:lastPrinted>
  <dcterms:created xsi:type="dcterms:W3CDTF">2017-05-11T09:29:44Z</dcterms:created>
  <dcterms:modified xsi:type="dcterms:W3CDTF">2019-06-20T12:41:33Z</dcterms:modified>
  <cp:category/>
  <cp:version/>
  <cp:contentType/>
  <cp:contentStatus/>
</cp:coreProperties>
</file>