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Дубно17" sheetId="5" r:id="rId1"/>
  </sheets>
  <definedNames>
    <definedName name="_xlnm.Print_Area" localSheetId="0">Дубно17!$A$1:$Q$597</definedName>
  </definedNames>
  <calcPr calcId="144525"/>
</workbook>
</file>

<file path=xl/calcChain.xml><?xml version="1.0" encoding="utf-8"?>
<calcChain xmlns="http://schemas.openxmlformats.org/spreadsheetml/2006/main">
  <c r="I508" i="5" l="1"/>
  <c r="L508" i="5"/>
  <c r="I509" i="5"/>
  <c r="L509" i="5"/>
  <c r="I504" i="5"/>
  <c r="L504" i="5"/>
  <c r="I591" i="5"/>
  <c r="L591" i="5"/>
  <c r="I592" i="5"/>
  <c r="L592" i="5"/>
  <c r="I593" i="5"/>
  <c r="L593" i="5"/>
  <c r="I585" i="5"/>
  <c r="L585" i="5"/>
  <c r="I586" i="5"/>
  <c r="L586" i="5"/>
  <c r="I587" i="5"/>
  <c r="L587" i="5"/>
  <c r="I588" i="5"/>
  <c r="L588" i="5"/>
  <c r="I589" i="5"/>
  <c r="L589" i="5"/>
  <c r="I590" i="5"/>
  <c r="L590" i="5"/>
  <c r="L584" i="5"/>
  <c r="I584" i="5"/>
  <c r="I583" i="5"/>
  <c r="L583" i="5"/>
  <c r="L582" i="5"/>
  <c r="I582" i="5"/>
  <c r="I502" i="5"/>
  <c r="I503" i="5"/>
  <c r="I505" i="5"/>
  <c r="I506" i="5"/>
  <c r="I507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L502" i="5"/>
  <c r="L503" i="5"/>
  <c r="L505" i="5"/>
  <c r="L506" i="5"/>
  <c r="L507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I227" i="5"/>
  <c r="K227" i="5"/>
  <c r="L501" i="5" l="1"/>
  <c r="I501" i="5"/>
  <c r="L500" i="5"/>
  <c r="I500" i="5"/>
  <c r="L499" i="5"/>
  <c r="I499" i="5"/>
  <c r="I492" i="5"/>
  <c r="I493" i="5"/>
  <c r="I494" i="5"/>
  <c r="I495" i="5"/>
  <c r="I496" i="5"/>
  <c r="I497" i="5"/>
  <c r="I498" i="5"/>
  <c r="L498" i="5"/>
  <c r="L497" i="5"/>
  <c r="L496" i="5"/>
  <c r="L495" i="5"/>
  <c r="L494" i="5"/>
  <c r="L493" i="5"/>
  <c r="L492" i="5"/>
  <c r="I491" i="5"/>
  <c r="L491" i="5"/>
  <c r="L489" i="5"/>
  <c r="I489" i="5"/>
  <c r="I483" i="5"/>
  <c r="L483" i="5"/>
  <c r="I484" i="5"/>
  <c r="L484" i="5"/>
  <c r="I485" i="5"/>
  <c r="L485" i="5"/>
  <c r="I480" i="5"/>
  <c r="L480" i="5"/>
  <c r="I481" i="5"/>
  <c r="L481" i="5"/>
  <c r="I482" i="5"/>
  <c r="L482" i="5"/>
  <c r="L479" i="5"/>
  <c r="I479" i="5"/>
  <c r="L478" i="5"/>
  <c r="I478" i="5"/>
  <c r="L477" i="5"/>
  <c r="I477" i="5"/>
  <c r="L476" i="5"/>
  <c r="I476" i="5"/>
  <c r="L475" i="5"/>
  <c r="I475" i="5"/>
  <c r="L581" i="5"/>
  <c r="I581" i="5"/>
  <c r="L580" i="5"/>
  <c r="I580" i="5"/>
  <c r="L579" i="5"/>
  <c r="I579" i="5"/>
  <c r="L578" i="5"/>
  <c r="I578" i="5"/>
  <c r="L577" i="5"/>
  <c r="I577" i="5"/>
  <c r="L472" i="5"/>
  <c r="L473" i="5"/>
  <c r="L474" i="5"/>
  <c r="L486" i="5"/>
  <c r="L487" i="5"/>
  <c r="L488" i="5"/>
  <c r="L490" i="5"/>
  <c r="I472" i="5"/>
  <c r="I473" i="5"/>
  <c r="I474" i="5"/>
  <c r="I486" i="5"/>
  <c r="I487" i="5"/>
  <c r="I488" i="5"/>
  <c r="I490" i="5"/>
  <c r="I226" i="5"/>
  <c r="K226" i="5"/>
  <c r="K150" i="5"/>
  <c r="K151" i="5"/>
  <c r="K146" i="5"/>
  <c r="K147" i="5"/>
  <c r="K148" i="5"/>
  <c r="K149" i="5"/>
  <c r="K152" i="5"/>
  <c r="K153" i="5"/>
  <c r="K108" i="5"/>
  <c r="I471" i="5" l="1"/>
  <c r="I470" i="5"/>
  <c r="I469" i="5"/>
  <c r="I468" i="5"/>
  <c r="I467" i="5"/>
  <c r="I466" i="5"/>
  <c r="I465" i="5"/>
  <c r="I464" i="5"/>
  <c r="L471" i="5"/>
  <c r="L470" i="5"/>
  <c r="L469" i="5"/>
  <c r="L468" i="5"/>
  <c r="L467" i="5"/>
  <c r="L466" i="5"/>
  <c r="L465" i="5"/>
  <c r="L464" i="5"/>
  <c r="I463" i="5"/>
  <c r="I462" i="5"/>
  <c r="I461" i="5"/>
  <c r="I460" i="5"/>
  <c r="I459" i="5"/>
  <c r="L463" i="5"/>
  <c r="L462" i="5"/>
  <c r="L461" i="5"/>
  <c r="L460" i="5"/>
  <c r="L459" i="5"/>
  <c r="I458" i="5"/>
  <c r="L458" i="5"/>
  <c r="I457" i="5"/>
  <c r="L457" i="5"/>
  <c r="L456" i="5"/>
  <c r="I456" i="5"/>
  <c r="I455" i="5" l="1"/>
  <c r="L455" i="5"/>
  <c r="I454" i="5"/>
  <c r="L454" i="5"/>
  <c r="I453" i="5"/>
  <c r="I452" i="5"/>
  <c r="I451" i="5"/>
  <c r="I450" i="5"/>
  <c r="I449" i="5"/>
  <c r="L453" i="5"/>
  <c r="L452" i="5"/>
  <c r="L451" i="5"/>
  <c r="L450" i="5"/>
  <c r="L449" i="5"/>
  <c r="I447" i="5"/>
  <c r="L447" i="5"/>
  <c r="I448" i="5"/>
  <c r="L448" i="5"/>
  <c r="I444" i="5"/>
  <c r="L444" i="5"/>
  <c r="I445" i="5"/>
  <c r="L445" i="5"/>
  <c r="I446" i="5"/>
  <c r="L446" i="5"/>
  <c r="I441" i="5"/>
  <c r="I442" i="5"/>
  <c r="I443" i="5"/>
  <c r="L443" i="5"/>
  <c r="L442" i="5"/>
  <c r="L441" i="5"/>
  <c r="I440" i="5"/>
  <c r="L440" i="5"/>
  <c r="L439" i="5"/>
  <c r="I439" i="5"/>
  <c r="L438" i="5"/>
  <c r="I438" i="5"/>
  <c r="I437" i="5" l="1"/>
  <c r="L437" i="5"/>
  <c r="I436" i="5"/>
  <c r="L436" i="5"/>
  <c r="I434" i="5"/>
  <c r="I435" i="5"/>
  <c r="L435" i="5"/>
  <c r="L434" i="5"/>
  <c r="L433" i="5" l="1"/>
  <c r="I433" i="5"/>
  <c r="L432" i="5"/>
  <c r="I432" i="5"/>
  <c r="L430" i="5"/>
  <c r="I430" i="5"/>
  <c r="I428" i="5"/>
  <c r="L428" i="5"/>
  <c r="I429" i="5"/>
  <c r="L429" i="5"/>
  <c r="I425" i="5"/>
  <c r="L425" i="5"/>
  <c r="L431" i="5"/>
  <c r="I427" i="5"/>
  <c r="I431" i="5"/>
  <c r="L424" i="5"/>
  <c r="L426" i="5"/>
  <c r="L427" i="5"/>
  <c r="I424" i="5"/>
  <c r="I426" i="5"/>
  <c r="L423" i="5"/>
  <c r="I423" i="5"/>
  <c r="L422" i="5"/>
  <c r="I422" i="5"/>
  <c r="L421" i="5"/>
  <c r="I421" i="5"/>
  <c r="I420" i="5"/>
  <c r="L420" i="5"/>
  <c r="I419" i="5"/>
  <c r="L419" i="5"/>
  <c r="I418" i="5"/>
  <c r="L418" i="5"/>
  <c r="L417" i="5" l="1"/>
  <c r="I417" i="5"/>
  <c r="I415" i="5"/>
  <c r="L415" i="5"/>
  <c r="I414" i="5"/>
  <c r="L414" i="5"/>
  <c r="I416" i="5"/>
  <c r="L416" i="5"/>
  <c r="L413" i="5"/>
  <c r="I413" i="5"/>
  <c r="L412" i="5"/>
  <c r="I412" i="5"/>
  <c r="I411" i="5"/>
  <c r="L411" i="5"/>
  <c r="I409" i="5"/>
  <c r="L409" i="5"/>
  <c r="I410" i="5"/>
  <c r="L410" i="5"/>
  <c r="L574" i="5"/>
  <c r="L575" i="5"/>
  <c r="I574" i="5"/>
  <c r="I575" i="5"/>
  <c r="L576" i="5"/>
  <c r="I576" i="5"/>
  <c r="L573" i="5"/>
  <c r="I573" i="5"/>
  <c r="I407" i="5"/>
  <c r="L407" i="5"/>
  <c r="I408" i="5"/>
  <c r="L408" i="5"/>
  <c r="I405" i="5"/>
  <c r="L405" i="5"/>
  <c r="I406" i="5"/>
  <c r="L406" i="5"/>
  <c r="L404" i="5"/>
  <c r="I403" i="5"/>
  <c r="L403" i="5"/>
  <c r="I572" i="5"/>
  <c r="L572" i="5"/>
  <c r="L571" i="5"/>
  <c r="I571" i="5"/>
  <c r="L570" i="5"/>
  <c r="I570" i="5"/>
  <c r="L569" i="5"/>
  <c r="I569" i="5"/>
  <c r="L568" i="5"/>
  <c r="I568" i="5"/>
  <c r="L567" i="5"/>
  <c r="I567" i="5"/>
  <c r="L566" i="5"/>
  <c r="I566" i="5"/>
  <c r="L565" i="5"/>
  <c r="I565" i="5"/>
  <c r="L564" i="5"/>
  <c r="I564" i="5"/>
  <c r="L563" i="5"/>
  <c r="I563" i="5"/>
  <c r="L562" i="5"/>
  <c r="I562" i="5"/>
  <c r="L561" i="5"/>
  <c r="I561" i="5"/>
  <c r="L560" i="5"/>
  <c r="I560" i="5"/>
  <c r="L559" i="5"/>
  <c r="I559" i="5"/>
  <c r="I558" i="5"/>
  <c r="L558" i="5"/>
  <c r="L556" i="5"/>
  <c r="I556" i="5"/>
  <c r="I555" i="5"/>
  <c r="L555" i="5"/>
  <c r="I557" i="5"/>
  <c r="L557" i="5"/>
  <c r="L554" i="5"/>
  <c r="I554" i="5"/>
  <c r="L553" i="5"/>
  <c r="I553" i="5"/>
  <c r="I402" i="5"/>
  <c r="L402" i="5"/>
  <c r="I401" i="5"/>
  <c r="L401" i="5"/>
  <c r="I400" i="5"/>
  <c r="L400" i="5"/>
  <c r="I399" i="5"/>
  <c r="L399" i="5"/>
  <c r="L397" i="5" l="1"/>
  <c r="I397" i="5"/>
  <c r="I395" i="5"/>
  <c r="L395" i="5"/>
  <c r="I396" i="5"/>
  <c r="L396" i="5"/>
  <c r="I398" i="5"/>
  <c r="L393" i="5"/>
  <c r="I393" i="5"/>
  <c r="I392" i="5"/>
  <c r="L392" i="5"/>
  <c r="I394" i="5"/>
  <c r="I390" i="5"/>
  <c r="L390" i="5"/>
  <c r="I391" i="5"/>
  <c r="I389" i="5"/>
  <c r="I404" i="5"/>
  <c r="I388" i="5"/>
  <c r="L388" i="5"/>
  <c r="I387" i="5"/>
  <c r="L387" i="5"/>
  <c r="L386" i="5"/>
  <c r="I386" i="5"/>
  <c r="L385" i="5"/>
  <c r="I385" i="5"/>
  <c r="I384" i="5"/>
  <c r="L384" i="5"/>
  <c r="I225" i="5" l="1"/>
  <c r="K225" i="5"/>
  <c r="I382" i="5" l="1"/>
  <c r="I383" i="5"/>
  <c r="L383" i="5"/>
  <c r="L382" i="5"/>
  <c r="K141" i="5" l="1"/>
  <c r="K140" i="5"/>
  <c r="K139" i="5"/>
  <c r="K138" i="5"/>
  <c r="K137" i="5"/>
  <c r="K136" i="5"/>
  <c r="K134" i="5"/>
  <c r="K133" i="5"/>
  <c r="K132" i="5"/>
  <c r="K131" i="5"/>
  <c r="K81" i="5" l="1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77" i="5"/>
  <c r="K78" i="5"/>
  <c r="K79" i="5"/>
  <c r="K80" i="5"/>
  <c r="K107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5" i="5"/>
  <c r="I360" i="5" l="1"/>
  <c r="L360" i="5"/>
  <c r="I361" i="5"/>
  <c r="L361" i="5"/>
  <c r="I362" i="5"/>
  <c r="L362" i="5"/>
  <c r="I363" i="5"/>
  <c r="L363" i="5"/>
  <c r="I364" i="5"/>
  <c r="L364" i="5"/>
  <c r="I365" i="5"/>
  <c r="L365" i="5"/>
  <c r="I366" i="5"/>
  <c r="L366" i="5"/>
  <c r="I367" i="5"/>
  <c r="L367" i="5"/>
  <c r="I368" i="5"/>
  <c r="L368" i="5"/>
  <c r="I369" i="5"/>
  <c r="L369" i="5"/>
  <c r="I370" i="5"/>
  <c r="L370" i="5"/>
  <c r="I371" i="5"/>
  <c r="L371" i="5"/>
  <c r="I372" i="5"/>
  <c r="L372" i="5"/>
  <c r="I341" i="5"/>
  <c r="L341" i="5"/>
  <c r="I342" i="5"/>
  <c r="L342" i="5"/>
  <c r="I343" i="5"/>
  <c r="L343" i="5"/>
  <c r="I344" i="5"/>
  <c r="L344" i="5"/>
  <c r="I345" i="5"/>
  <c r="L345" i="5"/>
  <c r="I346" i="5"/>
  <c r="L346" i="5"/>
  <c r="I347" i="5"/>
  <c r="L347" i="5"/>
  <c r="I348" i="5"/>
  <c r="L348" i="5"/>
  <c r="I349" i="5"/>
  <c r="L349" i="5"/>
  <c r="I350" i="5"/>
  <c r="L350" i="5"/>
  <c r="I351" i="5"/>
  <c r="L351" i="5"/>
  <c r="I352" i="5"/>
  <c r="L352" i="5"/>
  <c r="I353" i="5"/>
  <c r="L353" i="5"/>
  <c r="I354" i="5"/>
  <c r="L354" i="5"/>
  <c r="I355" i="5"/>
  <c r="L355" i="5"/>
  <c r="I356" i="5"/>
  <c r="L356" i="5"/>
  <c r="I357" i="5"/>
  <c r="L357" i="5"/>
  <c r="I358" i="5"/>
  <c r="L358" i="5"/>
  <c r="I359" i="5"/>
  <c r="L359" i="5"/>
  <c r="I373" i="5"/>
  <c r="L373" i="5"/>
  <c r="I374" i="5"/>
  <c r="L374" i="5"/>
  <c r="I375" i="5"/>
  <c r="L375" i="5"/>
  <c r="I376" i="5"/>
  <c r="L376" i="5"/>
  <c r="I377" i="5"/>
  <c r="L377" i="5"/>
  <c r="I378" i="5"/>
  <c r="L378" i="5"/>
  <c r="I379" i="5"/>
  <c r="L379" i="5"/>
  <c r="I380" i="5"/>
  <c r="L380" i="5"/>
  <c r="I381" i="5"/>
  <c r="L381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551" i="5"/>
  <c r="L551" i="5"/>
  <c r="I552" i="5"/>
  <c r="L552" i="5"/>
  <c r="I541" i="5"/>
  <c r="L541" i="5"/>
  <c r="L535" i="5"/>
  <c r="L536" i="5"/>
  <c r="L537" i="5"/>
  <c r="L538" i="5"/>
  <c r="L539" i="5"/>
  <c r="L540" i="5"/>
  <c r="L542" i="5"/>
  <c r="L543" i="5"/>
  <c r="L544" i="5"/>
  <c r="L545" i="5"/>
  <c r="L546" i="5"/>
  <c r="L547" i="5"/>
  <c r="L548" i="5"/>
  <c r="L549" i="5"/>
  <c r="L550" i="5"/>
  <c r="I532" i="5"/>
  <c r="I533" i="5"/>
  <c r="I534" i="5"/>
  <c r="I535" i="5"/>
  <c r="I536" i="5"/>
  <c r="I537" i="5"/>
  <c r="I538" i="5"/>
  <c r="I539" i="5"/>
  <c r="I540" i="5"/>
  <c r="I542" i="5"/>
  <c r="I543" i="5"/>
  <c r="I544" i="5"/>
  <c r="I545" i="5"/>
  <c r="I546" i="5"/>
  <c r="I547" i="5"/>
  <c r="I548" i="5"/>
  <c r="I549" i="5"/>
  <c r="I550" i="5"/>
  <c r="L534" i="5"/>
  <c r="L533" i="5"/>
  <c r="L532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525" i="5"/>
  <c r="L526" i="5"/>
  <c r="L527" i="5"/>
  <c r="L528" i="5"/>
  <c r="L529" i="5"/>
  <c r="L530" i="5"/>
  <c r="L531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525" i="5"/>
  <c r="I526" i="5"/>
  <c r="I527" i="5"/>
  <c r="I528" i="5"/>
  <c r="I529" i="5"/>
  <c r="I530" i="5"/>
  <c r="I531" i="5"/>
  <c r="I305" i="5"/>
  <c r="L305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47" i="5"/>
  <c r="K46" i="5"/>
  <c r="K45" i="5"/>
  <c r="L304" i="5" l="1"/>
  <c r="I304" i="5"/>
  <c r="L302" i="5"/>
  <c r="L303" i="5"/>
  <c r="I301" i="5"/>
  <c r="I302" i="5"/>
  <c r="I303" i="5"/>
  <c r="L301" i="5"/>
  <c r="I299" i="5" l="1"/>
  <c r="L299" i="5"/>
  <c r="L298" i="5"/>
  <c r="I298" i="5"/>
  <c r="K142" i="5"/>
  <c r="K143" i="5"/>
  <c r="K144" i="5"/>
  <c r="K145" i="5"/>
  <c r="L290" i="5"/>
  <c r="L291" i="5"/>
  <c r="L292" i="5"/>
  <c r="L293" i="5"/>
  <c r="L294" i="5"/>
  <c r="L295" i="5"/>
  <c r="L296" i="5"/>
  <c r="L297" i="5"/>
  <c r="I290" i="5"/>
  <c r="I291" i="5"/>
  <c r="I292" i="5"/>
  <c r="I293" i="5"/>
  <c r="I294" i="5"/>
  <c r="I295" i="5"/>
  <c r="I296" i="5"/>
  <c r="I297" i="5"/>
  <c r="L286" i="5" l="1"/>
  <c r="L287" i="5"/>
  <c r="L288" i="5"/>
  <c r="I286" i="5"/>
  <c r="I287" i="5"/>
  <c r="I288" i="5"/>
  <c r="L271" i="5"/>
  <c r="I271" i="5"/>
  <c r="L270" i="5"/>
  <c r="I270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9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9" i="5"/>
  <c r="L269" i="5" l="1"/>
  <c r="L300" i="5"/>
  <c r="I269" i="5"/>
  <c r="I300" i="5"/>
  <c r="L267" i="5"/>
  <c r="I267" i="5"/>
  <c r="I224" i="5"/>
  <c r="K224" i="5"/>
  <c r="I261" i="5" l="1"/>
  <c r="I262" i="5"/>
  <c r="L262" i="5"/>
  <c r="L261" i="5"/>
  <c r="I234" i="5"/>
  <c r="L234" i="5"/>
  <c r="I215" i="5"/>
  <c r="I209" i="5"/>
  <c r="K209" i="5"/>
  <c r="I210" i="5"/>
  <c r="K210" i="5"/>
  <c r="I211" i="5"/>
  <c r="K211" i="5"/>
  <c r="I212" i="5"/>
  <c r="K212" i="5"/>
  <c r="I199" i="5"/>
  <c r="K199" i="5"/>
  <c r="I200" i="5"/>
  <c r="K200" i="5"/>
  <c r="I201" i="5"/>
  <c r="K201" i="5"/>
  <c r="I202" i="5"/>
  <c r="K202" i="5"/>
  <c r="I196" i="5"/>
  <c r="K196" i="5"/>
  <c r="I197" i="5"/>
  <c r="K197" i="5"/>
  <c r="I214" i="5"/>
  <c r="I216" i="5"/>
  <c r="I217" i="5"/>
  <c r="I218" i="5"/>
  <c r="I219" i="5"/>
  <c r="I220" i="5"/>
  <c r="I221" i="5"/>
  <c r="I222" i="5"/>
  <c r="I223" i="5"/>
  <c r="I192" i="5"/>
  <c r="I193" i="5"/>
  <c r="I194" i="5"/>
  <c r="I195" i="5"/>
  <c r="I198" i="5"/>
  <c r="I203" i="5"/>
  <c r="I204" i="5"/>
  <c r="I205" i="5"/>
  <c r="I206" i="5"/>
  <c r="I207" i="5"/>
  <c r="I208" i="5"/>
  <c r="I213" i="5"/>
  <c r="I191" i="5"/>
  <c r="K185" i="5"/>
  <c r="K186" i="5"/>
  <c r="I185" i="5"/>
  <c r="I186" i="5"/>
  <c r="K176" i="5"/>
  <c r="K177" i="5"/>
  <c r="K178" i="5"/>
  <c r="K179" i="5"/>
  <c r="K180" i="5"/>
  <c r="K181" i="5"/>
  <c r="I176" i="5"/>
  <c r="I177" i="5"/>
  <c r="I178" i="5"/>
  <c r="I180" i="5"/>
  <c r="I181" i="5"/>
  <c r="I169" i="5"/>
  <c r="I170" i="5"/>
  <c r="I171" i="5"/>
  <c r="I172" i="5"/>
  <c r="K171" i="5"/>
  <c r="K170" i="5"/>
  <c r="K169" i="5"/>
  <c r="K156" i="5"/>
  <c r="K157" i="5"/>
  <c r="K158" i="5"/>
  <c r="I168" i="5"/>
  <c r="I173" i="5"/>
  <c r="I174" i="5"/>
  <c r="I175" i="5"/>
  <c r="I182" i="5"/>
  <c r="I183" i="5"/>
  <c r="I184" i="5"/>
  <c r="I187" i="5"/>
  <c r="I188" i="5"/>
  <c r="I189" i="5"/>
  <c r="I190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H75" i="5"/>
  <c r="K34" i="5"/>
  <c r="K35" i="5"/>
  <c r="K16" i="5"/>
  <c r="K17" i="5"/>
  <c r="K18" i="5"/>
  <c r="K19" i="5"/>
  <c r="K20" i="5"/>
  <c r="K21" i="5"/>
  <c r="K22" i="5"/>
  <c r="K23" i="5"/>
  <c r="I230" i="5" l="1"/>
  <c r="I231" i="5"/>
  <c r="I232" i="5"/>
  <c r="I233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3" i="5"/>
  <c r="I264" i="5"/>
  <c r="I265" i="5"/>
  <c r="I266" i="5"/>
  <c r="I268" i="5"/>
  <c r="H228" i="5" l="1"/>
  <c r="I594" i="5"/>
  <c r="H594" i="5"/>
  <c r="J594" i="5"/>
  <c r="I228" i="5"/>
  <c r="J228" i="5"/>
  <c r="K195" i="5"/>
  <c r="K194" i="5"/>
  <c r="J75" i="5"/>
  <c r="K223" i="5" l="1"/>
  <c r="K222" i="5"/>
  <c r="K221" i="5"/>
  <c r="K220" i="5"/>
  <c r="K219" i="5"/>
  <c r="K218" i="5"/>
  <c r="K193" i="5"/>
  <c r="K192" i="5"/>
  <c r="K191" i="5"/>
  <c r="K190" i="5"/>
  <c r="K189" i="5"/>
  <c r="K188" i="5"/>
  <c r="K187" i="5"/>
  <c r="K184" i="5"/>
  <c r="K183" i="5"/>
  <c r="K182" i="5"/>
  <c r="K175" i="5"/>
  <c r="K174" i="5"/>
  <c r="K173" i="5"/>
  <c r="I75" i="5"/>
  <c r="L75" i="5"/>
  <c r="K217" i="5"/>
  <c r="K216" i="5"/>
  <c r="K215" i="5"/>
  <c r="K214" i="5"/>
  <c r="K213" i="5"/>
  <c r="K208" i="5"/>
  <c r="K172" i="5"/>
  <c r="K168" i="5"/>
  <c r="K167" i="5"/>
  <c r="K166" i="5"/>
  <c r="K165" i="5"/>
  <c r="K164" i="5"/>
  <c r="K163" i="5"/>
  <c r="K162" i="5"/>
  <c r="K154" i="5"/>
  <c r="K155" i="5"/>
  <c r="K159" i="5"/>
  <c r="K160" i="5"/>
  <c r="K161" i="5"/>
  <c r="L266" i="5"/>
  <c r="L268" i="5"/>
  <c r="L265" i="5"/>
  <c r="L264" i="5"/>
  <c r="L263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6" i="5"/>
  <c r="L247" i="5"/>
  <c r="L245" i="5"/>
  <c r="L244" i="5"/>
  <c r="L242" i="5"/>
  <c r="L241" i="5"/>
  <c r="L243" i="5"/>
  <c r="L240" i="5"/>
  <c r="L239" i="5"/>
  <c r="L238" i="5"/>
  <c r="L237" i="5"/>
  <c r="L236" i="5"/>
  <c r="L235" i="5"/>
  <c r="L233" i="5"/>
  <c r="L232" i="5"/>
  <c r="L230" i="5" l="1"/>
  <c r="K205" i="5" l="1"/>
  <c r="K206" i="5"/>
  <c r="K207" i="5"/>
  <c r="K43" i="5"/>
  <c r="K42" i="5"/>
  <c r="K40" i="5"/>
  <c r="K39" i="5"/>
  <c r="K38" i="5"/>
  <c r="K30" i="5"/>
  <c r="K31" i="5"/>
  <c r="K32" i="5"/>
  <c r="K203" i="5" l="1"/>
  <c r="K204" i="5"/>
  <c r="K198" i="5"/>
  <c r="K14" i="5" l="1"/>
  <c r="K15" i="5"/>
  <c r="K24" i="5"/>
  <c r="K25" i="5"/>
  <c r="K26" i="5"/>
  <c r="K27" i="5"/>
  <c r="K33" i="5"/>
  <c r="K36" i="5"/>
  <c r="K37" i="5"/>
  <c r="K41" i="5"/>
  <c r="K44" i="5"/>
  <c r="L231" i="5" l="1"/>
  <c r="L594" i="5" l="1"/>
  <c r="K29" i="5"/>
  <c r="K28" i="5"/>
  <c r="K13" i="5"/>
  <c r="K75" i="5" l="1"/>
  <c r="K228" i="5"/>
</calcChain>
</file>

<file path=xl/sharedStrings.xml><?xml version="1.0" encoding="utf-8"?>
<sst xmlns="http://schemas.openxmlformats.org/spreadsheetml/2006/main" count="2952" uniqueCount="528">
  <si>
    <t>№ п/п</t>
  </si>
  <si>
    <t>Найменування лісництв</t>
  </si>
  <si>
    <t>Вид, спосіб рубки</t>
  </si>
  <si>
    <t xml:space="preserve">Додаток 1 </t>
  </si>
  <si>
    <t>Головна порода</t>
  </si>
  <si>
    <t>№ кварталу</t>
  </si>
  <si>
    <t>№ виділу, підвиділу</t>
  </si>
  <si>
    <t>Площа, га</t>
  </si>
  <si>
    <t>Категорія, (група) лісів</t>
  </si>
  <si>
    <t>ліквідний</t>
  </si>
  <si>
    <t>загальний</t>
  </si>
  <si>
    <t>Підстава для визначення рубки, полща, га</t>
  </si>
  <si>
    <t>матеріали лісовпорядкування</t>
  </si>
  <si>
    <t>обстеження власника лісу (лісокористувача)</t>
  </si>
  <si>
    <t>Сосна</t>
  </si>
  <si>
    <t>Дуб</t>
  </si>
  <si>
    <t>Білогородське</t>
  </si>
  <si>
    <t>Любомирське - 1</t>
  </si>
  <si>
    <t>Любомирське - 3</t>
  </si>
  <si>
    <t>Разом:</t>
  </si>
  <si>
    <t>2. Рубки формування і оздоровлення лісів</t>
  </si>
  <si>
    <r>
      <t>Запас деревини, м</t>
    </r>
    <r>
      <rPr>
        <sz val="11"/>
        <color theme="1"/>
        <rFont val="Calibri"/>
        <family val="2"/>
        <charset val="204"/>
      </rPr>
      <t>³</t>
    </r>
  </si>
  <si>
    <t>Директор</t>
  </si>
  <si>
    <t>ДП "Дубенське лісове господарство"</t>
  </si>
  <si>
    <t>О.О. Юркевич</t>
  </si>
  <si>
    <t>2</t>
  </si>
  <si>
    <t>Любомирське - 2</t>
  </si>
  <si>
    <t>Мирогощанське</t>
  </si>
  <si>
    <t>20</t>
  </si>
  <si>
    <t>13</t>
  </si>
  <si>
    <t>Смизьке - 3</t>
  </si>
  <si>
    <t>5</t>
  </si>
  <si>
    <t>Смизьке - 2</t>
  </si>
  <si>
    <t>1.  Рубки головного користування</t>
  </si>
  <si>
    <t>Суцільнолісосічний</t>
  </si>
  <si>
    <t>Смизьке - 1</t>
  </si>
  <si>
    <t>Радивилівське - 1</t>
  </si>
  <si>
    <t>Радивилівське - 2</t>
  </si>
  <si>
    <t>Радивилівське - 3</t>
  </si>
  <si>
    <t>5.1</t>
  </si>
  <si>
    <t>10</t>
  </si>
  <si>
    <t>10.1</t>
  </si>
  <si>
    <t>Захисні</t>
  </si>
  <si>
    <t>9.2</t>
  </si>
  <si>
    <t>8</t>
  </si>
  <si>
    <t>6.1</t>
  </si>
  <si>
    <t>1.2</t>
  </si>
  <si>
    <t>19</t>
  </si>
  <si>
    <t>21</t>
  </si>
  <si>
    <t>9.3</t>
  </si>
  <si>
    <t>4</t>
  </si>
  <si>
    <t>7</t>
  </si>
  <si>
    <t>17</t>
  </si>
  <si>
    <t>3</t>
  </si>
  <si>
    <t>25</t>
  </si>
  <si>
    <t>2.1</t>
  </si>
  <si>
    <t>7.1</t>
  </si>
  <si>
    <t>16</t>
  </si>
  <si>
    <t>9</t>
  </si>
  <si>
    <t>22</t>
  </si>
  <si>
    <t>Серія і номер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</si>
  <si>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</si>
  <si>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</si>
  <si>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</si>
  <si>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відстрочення)</t>
  </si>
  <si>
    <t>12</t>
  </si>
  <si>
    <t>6</t>
  </si>
  <si>
    <t>11</t>
  </si>
  <si>
    <t>Прорідження (виб.)</t>
  </si>
  <si>
    <t>1</t>
  </si>
  <si>
    <t>1.1</t>
  </si>
  <si>
    <t>Прохідні рубки (виб.)</t>
  </si>
  <si>
    <t>15</t>
  </si>
  <si>
    <t>2. Інші рубки, пов'язані і не пов'язані з веденням лісового господарства</t>
  </si>
  <si>
    <t>6.2</t>
  </si>
  <si>
    <t>3.2</t>
  </si>
  <si>
    <t>Санітарні рубки (виб.)</t>
  </si>
  <si>
    <t>Експлуатаційні</t>
  </si>
  <si>
    <t>ІНФОРМАЦІЯ</t>
  </si>
  <si>
    <t xml:space="preserve">до листа Держлісагентства </t>
  </si>
  <si>
    <t>від 08.08.2016 р. № 02-19/4589-16</t>
  </si>
  <si>
    <t>Лісокористувач ДП "Дубенське лісове господарство"</t>
  </si>
  <si>
    <t>10.2</t>
  </si>
  <si>
    <t>Радивилівське 3</t>
  </si>
  <si>
    <t>11.1</t>
  </si>
  <si>
    <t>3.1</t>
  </si>
  <si>
    <t>14.1</t>
  </si>
  <si>
    <t>15.1</t>
  </si>
  <si>
    <t>14</t>
  </si>
  <si>
    <t>16.1</t>
  </si>
  <si>
    <t>6.3</t>
  </si>
  <si>
    <t>128</t>
  </si>
  <si>
    <t>Рекреаційно-оздоровчі</t>
  </si>
  <si>
    <t>13.1</t>
  </si>
  <si>
    <t>26</t>
  </si>
  <si>
    <t>1.5</t>
  </si>
  <si>
    <t>117</t>
  </si>
  <si>
    <t>1.4</t>
  </si>
  <si>
    <t>46</t>
  </si>
  <si>
    <t>8.2</t>
  </si>
  <si>
    <t>30</t>
  </si>
  <si>
    <t>Ясен</t>
  </si>
  <si>
    <t>РІ ЛРК 003183</t>
  </si>
  <si>
    <t>27.5</t>
  </si>
  <si>
    <t>18.5</t>
  </si>
  <si>
    <t>1.3</t>
  </si>
  <si>
    <t>29</t>
  </si>
  <si>
    <t>18</t>
  </si>
  <si>
    <t>14.3</t>
  </si>
  <si>
    <t>1.7</t>
  </si>
  <si>
    <t>9.4</t>
  </si>
  <si>
    <t>24</t>
  </si>
  <si>
    <t>23.1</t>
  </si>
  <si>
    <t>10.15</t>
  </si>
  <si>
    <t>1.6</t>
  </si>
  <si>
    <t>5.2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</si>
  <si>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веденням лісового гоподарства</t>
  </si>
  <si>
    <t>15.3</t>
  </si>
  <si>
    <t>6.4</t>
  </si>
  <si>
    <t>РІ ЛРК 003357</t>
  </si>
  <si>
    <t>02.01.2019</t>
  </si>
  <si>
    <t>РІ ЛРК 003358</t>
  </si>
  <si>
    <t>30.1</t>
  </si>
  <si>
    <t>10.14</t>
  </si>
  <si>
    <t>5.3</t>
  </si>
  <si>
    <t>РІ ЛРК 003359</t>
  </si>
  <si>
    <t>50</t>
  </si>
  <si>
    <t>137</t>
  </si>
  <si>
    <t>11.3</t>
  </si>
  <si>
    <t>44</t>
  </si>
  <si>
    <t>34.1</t>
  </si>
  <si>
    <t>РІ ЛРК 003360</t>
  </si>
  <si>
    <t>РІ ЛРК 003361</t>
  </si>
  <si>
    <t>33</t>
  </si>
  <si>
    <t>51</t>
  </si>
  <si>
    <t>72</t>
  </si>
  <si>
    <t>РІ ЛРК 003364</t>
  </si>
  <si>
    <t>04.01.2019</t>
  </si>
  <si>
    <t>Береза</t>
  </si>
  <si>
    <t>32</t>
  </si>
  <si>
    <t>РІ ЛРК 003368</t>
  </si>
  <si>
    <t>10.01.2019</t>
  </si>
  <si>
    <t>РІ ЛРК 003370</t>
  </si>
  <si>
    <t>РІ ЛРК 003375</t>
  </si>
  <si>
    <t>14.01.2019</t>
  </si>
  <si>
    <t>РІ ЛРК 003377</t>
  </si>
  <si>
    <t>РІ ЛРК 003383</t>
  </si>
  <si>
    <t>РІ ЛРК 003385</t>
  </si>
  <si>
    <t>16.01.2019</t>
  </si>
  <si>
    <t>РІ ЛРК 003365</t>
  </si>
  <si>
    <t>РІ ЛРК 003369</t>
  </si>
  <si>
    <t>РІ ЛРК 003371</t>
  </si>
  <si>
    <t>РІ ЛРК 003372</t>
  </si>
  <si>
    <t>РІ ЛРК 003373</t>
  </si>
  <si>
    <t>РІ ЛРК 003374</t>
  </si>
  <si>
    <t>РІ ЛРК 003376</t>
  </si>
  <si>
    <t>РІ ЛРК 003378</t>
  </si>
  <si>
    <t>РІ ЛРК 003379</t>
  </si>
  <si>
    <t>РІ ЛРК 003380</t>
  </si>
  <si>
    <t>РІ ЛРК 003386</t>
  </si>
  <si>
    <t>РІ ЛРК 003362</t>
  </si>
  <si>
    <t>03.01.2019</t>
  </si>
  <si>
    <t>3.10</t>
  </si>
  <si>
    <t>РІ ЛРК 003363</t>
  </si>
  <si>
    <t>РІ ЛРК 003366</t>
  </si>
  <si>
    <t>09.01.2019</t>
  </si>
  <si>
    <t>РІ ЛРК 003367</t>
  </si>
  <si>
    <t>РІ ЛРК 003381</t>
  </si>
  <si>
    <t>РІ ЛРК 003382</t>
  </si>
  <si>
    <t>РІ ЛРК 003384</t>
  </si>
  <si>
    <t>РІ ЛРК 003387</t>
  </si>
  <si>
    <t>18.01.2019</t>
  </si>
  <si>
    <t>8.8</t>
  </si>
  <si>
    <t>21.01.2019</t>
  </si>
  <si>
    <t>РІ ЛРК 003389</t>
  </si>
  <si>
    <t>17.2</t>
  </si>
  <si>
    <t>РІ ЛРК 003390</t>
  </si>
  <si>
    <t>РІ ЛРК 003391</t>
  </si>
  <si>
    <t>22.01.2019</t>
  </si>
  <si>
    <t>РІ ЛРК 003392</t>
  </si>
  <si>
    <t>РІ ЛРК 003393</t>
  </si>
  <si>
    <t>РІ ЛРК 003394</t>
  </si>
  <si>
    <t>23.01.2019</t>
  </si>
  <si>
    <t>РІ ЛРК 003395</t>
  </si>
  <si>
    <t>РІ ЛРК 003396</t>
  </si>
  <si>
    <t>24.01.2019</t>
  </si>
  <si>
    <t>РІ ЛРК 003397</t>
  </si>
  <si>
    <t>28.01.2019</t>
  </si>
  <si>
    <t>РІ ЛРК 003398</t>
  </si>
  <si>
    <t>РІ ЛРК 003399</t>
  </si>
  <si>
    <t>29.01.2019</t>
  </si>
  <si>
    <t>РІ ЛРК 003400</t>
  </si>
  <si>
    <t>30.01.2019</t>
  </si>
  <si>
    <t>25.1</t>
  </si>
  <si>
    <t>3.6</t>
  </si>
  <si>
    <t>РІ ЛРК 526778</t>
  </si>
  <si>
    <t>31.01.2019</t>
  </si>
  <si>
    <t>27.6</t>
  </si>
  <si>
    <t>РІ ЛРК 526779</t>
  </si>
  <si>
    <t>РІ ЛРК 526780</t>
  </si>
  <si>
    <t>01.02.2019</t>
  </si>
  <si>
    <t>РІ ЛРК 526781</t>
  </si>
  <si>
    <t>04.02.2019</t>
  </si>
  <si>
    <t>7.2</t>
  </si>
  <si>
    <t>РІ ЛРК 526782</t>
  </si>
  <si>
    <t>07.02.2019</t>
  </si>
  <si>
    <t>8.9</t>
  </si>
  <si>
    <t>РІ ЛРК 526783</t>
  </si>
  <si>
    <t>9.1</t>
  </si>
  <si>
    <t>РІ ЛРК 526784</t>
  </si>
  <si>
    <t>РІ ЛРК 526785</t>
  </si>
  <si>
    <t>08.02.2019</t>
  </si>
  <si>
    <t>РІ ЛРК 526786</t>
  </si>
  <si>
    <t>11.02.2019</t>
  </si>
  <si>
    <t>13.2</t>
  </si>
  <si>
    <t>РІ ЛРК 526787</t>
  </si>
  <si>
    <t>РІ ЛРК 526788</t>
  </si>
  <si>
    <t>12.02.2019</t>
  </si>
  <si>
    <t>8.10</t>
  </si>
  <si>
    <t>РІ ЛРК 526789</t>
  </si>
  <si>
    <t>18.02.2019</t>
  </si>
  <si>
    <t>РІ ЛРК 526790</t>
  </si>
  <si>
    <t>РІ ЛРК 526791</t>
  </si>
  <si>
    <t>РІ ЛРК 526792</t>
  </si>
  <si>
    <t>21.02.2019</t>
  </si>
  <si>
    <t>РІ ЛРК 526793</t>
  </si>
  <si>
    <t>20.1</t>
  </si>
  <si>
    <t>4.4</t>
  </si>
  <si>
    <t>РІ ЛРК 526794</t>
  </si>
  <si>
    <t>Прочищення (виб.)</t>
  </si>
  <si>
    <t>26.02.2019</t>
  </si>
  <si>
    <t>РІ ЛРК 526795</t>
  </si>
  <si>
    <t>РІ ЛРК 526796</t>
  </si>
  <si>
    <t>РІ ЛРК 526797</t>
  </si>
  <si>
    <t>27.02.2019</t>
  </si>
  <si>
    <t>РІ ЛРК 526798</t>
  </si>
  <si>
    <t>РІ ЛРК 526799</t>
  </si>
  <si>
    <t>12.1</t>
  </si>
  <si>
    <t>РІ ЛРК 526800</t>
  </si>
  <si>
    <t>23</t>
  </si>
  <si>
    <t>18.1</t>
  </si>
  <si>
    <t>64</t>
  </si>
  <si>
    <t>86</t>
  </si>
  <si>
    <t>12.3</t>
  </si>
  <si>
    <t>РІ ЛРК 526801</t>
  </si>
  <si>
    <t>04.03.2019</t>
  </si>
  <si>
    <t>31</t>
  </si>
  <si>
    <t>54</t>
  </si>
  <si>
    <t>61</t>
  </si>
  <si>
    <t>78</t>
  </si>
  <si>
    <t>РІ ЛРК 526802</t>
  </si>
  <si>
    <t>12.4</t>
  </si>
  <si>
    <t>109</t>
  </si>
  <si>
    <t>121</t>
  </si>
  <si>
    <t>РІ ЛРК 526803</t>
  </si>
  <si>
    <t>РІ ЛРК 526805</t>
  </si>
  <si>
    <t>126</t>
  </si>
  <si>
    <t>94</t>
  </si>
  <si>
    <t>96</t>
  </si>
  <si>
    <t>103</t>
  </si>
  <si>
    <t>113</t>
  </si>
  <si>
    <t>114</t>
  </si>
  <si>
    <t>3.3</t>
  </si>
  <si>
    <t>06.03.2019</t>
  </si>
  <si>
    <t>РІ ЛРК 526804</t>
  </si>
  <si>
    <t>РІ ЛРК 526806</t>
  </si>
  <si>
    <t>48</t>
  </si>
  <si>
    <t>73</t>
  </si>
  <si>
    <t>74</t>
  </si>
  <si>
    <t>79</t>
  </si>
  <si>
    <t>РІ ЛРК 526807</t>
  </si>
  <si>
    <t>28.02.2019</t>
  </si>
  <si>
    <t>15.2</t>
  </si>
  <si>
    <t>РІ ЛРК 526808</t>
  </si>
  <si>
    <t>РІ ЛРК 526809</t>
  </si>
  <si>
    <t>4.1</t>
  </si>
  <si>
    <t>РІ ЛРК 526810</t>
  </si>
  <si>
    <t>12.2</t>
  </si>
  <si>
    <t>12.03.2019</t>
  </si>
  <si>
    <t>РІ ЛРК 526811</t>
  </si>
  <si>
    <t>14.2</t>
  </si>
  <si>
    <t>РІ ЛРК 526812</t>
  </si>
  <si>
    <t>16.2</t>
  </si>
  <si>
    <t>8.11</t>
  </si>
  <si>
    <t>РІ ЛРК 526813</t>
  </si>
  <si>
    <t>РІ ЛРК 526814</t>
  </si>
  <si>
    <t>РІ ЛРК 526826</t>
  </si>
  <si>
    <t>14.03.2019</t>
  </si>
  <si>
    <t>РІ ЛРК 526827</t>
  </si>
  <si>
    <t>РІ ЛРК 526828</t>
  </si>
  <si>
    <t>РІ ЛРК 526829</t>
  </si>
  <si>
    <t>9.5</t>
  </si>
  <si>
    <t>Санітарні рубки (суц.)</t>
  </si>
  <si>
    <t>РІ ЛРК 526815</t>
  </si>
  <si>
    <t>12.5</t>
  </si>
  <si>
    <t>РІ ЛРК 526816</t>
  </si>
  <si>
    <t>27.1</t>
  </si>
  <si>
    <t>РІ ЛРК 526817</t>
  </si>
  <si>
    <t>РІ ЛРК 526818</t>
  </si>
  <si>
    <t>РІ ЛРК 526819</t>
  </si>
  <si>
    <t>РІ ЛРК 526820</t>
  </si>
  <si>
    <t>24.1</t>
  </si>
  <si>
    <t>РІ ЛРК 526821</t>
  </si>
  <si>
    <t>РІ ЛРК 526822</t>
  </si>
  <si>
    <t>25.2</t>
  </si>
  <si>
    <t>РІ ЛРК 526823</t>
  </si>
  <si>
    <t>2.2</t>
  </si>
  <si>
    <t>10.3</t>
  </si>
  <si>
    <t>22.1</t>
  </si>
  <si>
    <t>РІ ЛРК 526824</t>
  </si>
  <si>
    <t>20.3</t>
  </si>
  <si>
    <t>20.4</t>
  </si>
  <si>
    <t>РІ ЛРК 526825</t>
  </si>
  <si>
    <t>РІ ЛРК 526830</t>
  </si>
  <si>
    <t>РІ ЛРК 526831</t>
  </si>
  <si>
    <t>РІ ЛРК 526832</t>
  </si>
  <si>
    <t>1.8</t>
  </si>
  <si>
    <t>РІ ЛРК 526833</t>
  </si>
  <si>
    <t>4.3</t>
  </si>
  <si>
    <t>РІ ЛРК 526834</t>
  </si>
  <si>
    <t>8.1</t>
  </si>
  <si>
    <t>10.16</t>
  </si>
  <si>
    <t>15.03.2019</t>
  </si>
  <si>
    <t>РІ ЛРК 526836</t>
  </si>
  <si>
    <t>РІ ЛРК 526835</t>
  </si>
  <si>
    <t>РІ ЛРК 526837</t>
  </si>
  <si>
    <t>РІ ЛРК 526838</t>
  </si>
  <si>
    <t>РІ ЛРК 526839</t>
  </si>
  <si>
    <t>РІ ЛРК 526840</t>
  </si>
  <si>
    <t>11.2</t>
  </si>
  <si>
    <t>РІ ЛРК 526841</t>
  </si>
  <si>
    <t>Модрина</t>
  </si>
  <si>
    <t>РІ ЛРК 526842</t>
  </si>
  <si>
    <t>10.04.2019</t>
  </si>
  <si>
    <t>РІ ЛРК 526843</t>
  </si>
  <si>
    <t>РІ ЛРК 526848</t>
  </si>
  <si>
    <t>36</t>
  </si>
  <si>
    <t>РІ ЛРК 526850</t>
  </si>
  <si>
    <t>РІ ЛРК 526852</t>
  </si>
  <si>
    <t>РІ ЛРК 526855</t>
  </si>
  <si>
    <t>РІ ЛРК 526857</t>
  </si>
  <si>
    <t>РІ ЛРК 526858</t>
  </si>
  <si>
    <t>РІ ЛРК 526859</t>
  </si>
  <si>
    <t>2.3</t>
  </si>
  <si>
    <t>РІ ЛРК 526861</t>
  </si>
  <si>
    <t>Освітлення (виб.)</t>
  </si>
  <si>
    <t>РІ ЛРК 526845</t>
  </si>
  <si>
    <t>Бук</t>
  </si>
  <si>
    <t>РІ ЛРК 526847</t>
  </si>
  <si>
    <t>РІ ЛРК 526849</t>
  </si>
  <si>
    <t>РІ ЛРК 526851</t>
  </si>
  <si>
    <t>РІ ЛРК 526853</t>
  </si>
  <si>
    <t>РІ ЛРК 526854</t>
  </si>
  <si>
    <t>РІ ЛРК 526856</t>
  </si>
  <si>
    <t>РІ ЛРК 526860</t>
  </si>
  <si>
    <t>РІ ЛРК 526862</t>
  </si>
  <si>
    <t>РІ ЛРК 526863</t>
  </si>
  <si>
    <t>21.05.2019</t>
  </si>
  <si>
    <t>02 ЛКБ 526864</t>
  </si>
  <si>
    <t>23.05.2019</t>
  </si>
  <si>
    <t>Граб</t>
  </si>
  <si>
    <t>РІ ЛРК 526874</t>
  </si>
  <si>
    <t>14.06.2019</t>
  </si>
  <si>
    <t>17.5</t>
  </si>
  <si>
    <t>РІ ЛРК 526866</t>
  </si>
  <si>
    <t>03.06.2019</t>
  </si>
  <si>
    <t>РІ ЛРК 526867</t>
  </si>
  <si>
    <t>4.2</t>
  </si>
  <si>
    <t>04.06.2019</t>
  </si>
  <si>
    <t>17.1</t>
  </si>
  <si>
    <t>РІ ЛРК 526868</t>
  </si>
  <si>
    <t>РІ ЛРК 526869</t>
  </si>
  <si>
    <t>РІ ЛРК 526870</t>
  </si>
  <si>
    <t>РІ ЛРК 526871</t>
  </si>
  <si>
    <t>РІ ЛРК 526872</t>
  </si>
  <si>
    <t>РІ ЛРК 526873</t>
  </si>
  <si>
    <t>2.5</t>
  </si>
  <si>
    <t>РІ ЛРК 526877</t>
  </si>
  <si>
    <t>РІ ЛРК 526878</t>
  </si>
  <si>
    <t>РІ ЛРК 526879</t>
  </si>
  <si>
    <t>РІ ЛРК 526880</t>
  </si>
  <si>
    <t>21.1</t>
  </si>
  <si>
    <t>18.06.2019</t>
  </si>
  <si>
    <t>РІ ЛРК 526881</t>
  </si>
  <si>
    <t>РІ ЛРК 526882</t>
  </si>
  <si>
    <t>РІ ЛРК 526883</t>
  </si>
  <si>
    <t>РІ ЛРК 526884</t>
  </si>
  <si>
    <t>РІ ЛРК 526885</t>
  </si>
  <si>
    <t>РІ ЛРК 526886</t>
  </si>
  <si>
    <t>19.06.2019</t>
  </si>
  <si>
    <t>РІ ЛРК 526887</t>
  </si>
  <si>
    <t>21.06.2019</t>
  </si>
  <si>
    <t>РІ ЛРК 526888</t>
  </si>
  <si>
    <t>РІ ЛРК 526889</t>
  </si>
  <si>
    <t>РІ ЛРК 526890</t>
  </si>
  <si>
    <t>24.06.2019</t>
  </si>
  <si>
    <t>РІ ЛРК 526891</t>
  </si>
  <si>
    <t>РІ ЛРК 526892</t>
  </si>
  <si>
    <t>25.06.2019</t>
  </si>
  <si>
    <t>РІ ЛРК 526893</t>
  </si>
  <si>
    <t>20.5</t>
  </si>
  <si>
    <t>26.06.2019</t>
  </si>
  <si>
    <t>РІ ЛРК 526894</t>
  </si>
  <si>
    <t>РІ ЛРК 526895</t>
  </si>
  <si>
    <t>01.07.2019</t>
  </si>
  <si>
    <t>РІ ЛРК 526896</t>
  </si>
  <si>
    <t>03.07.2019</t>
  </si>
  <si>
    <t>РІ ЛРК 526897</t>
  </si>
  <si>
    <t>05.07.2019</t>
  </si>
  <si>
    <t>РІ ЛРК 526898</t>
  </si>
  <si>
    <t>09.07.2019</t>
  </si>
  <si>
    <t>РІ ЛРК 526899</t>
  </si>
  <si>
    <t>РІ ЛРК 526900</t>
  </si>
  <si>
    <t>11.07.2019</t>
  </si>
  <si>
    <t>РІ ЛРК 526901</t>
  </si>
  <si>
    <t>16.07.2019</t>
  </si>
  <si>
    <t>РІ ЛРК 526902</t>
  </si>
  <si>
    <t>РІ ЛРК 526903</t>
  </si>
  <si>
    <t>РІ ЛРК 526904</t>
  </si>
  <si>
    <t>РІ ЛРК 526905</t>
  </si>
  <si>
    <t>18.07.2019</t>
  </si>
  <si>
    <t>РІ ЛРК 526906</t>
  </si>
  <si>
    <t>23.07.2019</t>
  </si>
  <si>
    <t>РІ ЛРК 526907</t>
  </si>
  <si>
    <t>31.07.2019</t>
  </si>
  <si>
    <t>РІ ЛРК 526908</t>
  </si>
  <si>
    <t>7.6</t>
  </si>
  <si>
    <t>РІ ЛРК 526909</t>
  </si>
  <si>
    <t>РІ ЛРК 526910</t>
  </si>
  <si>
    <t>02.08.2019</t>
  </si>
  <si>
    <t>РІ ЛРК 526911</t>
  </si>
  <si>
    <t>05.08.2019</t>
  </si>
  <si>
    <t>13.3</t>
  </si>
  <si>
    <t>РІ ЛРК 526912</t>
  </si>
  <si>
    <t>РІ ЛРК 526913</t>
  </si>
  <si>
    <t>РІ ЛРК 526914</t>
  </si>
  <si>
    <t>07.08.2019</t>
  </si>
  <si>
    <t>РІ ЛРК 526915</t>
  </si>
  <si>
    <t>5.4</t>
  </si>
  <si>
    <t>09.08.2019</t>
  </si>
  <si>
    <t>РІ ЛРК 526916</t>
  </si>
  <si>
    <t>РІ ЛРК 526917</t>
  </si>
  <si>
    <t>РІ ЛРК 526918</t>
  </si>
  <si>
    <t>РІ ЛРК 526919</t>
  </si>
  <si>
    <t>РІ ЛРК 526920</t>
  </si>
  <si>
    <t>22.08.2019</t>
  </si>
  <si>
    <t>23.08.2019</t>
  </si>
  <si>
    <t>РІ ЛРК 526921</t>
  </si>
  <si>
    <t>27.08.2019</t>
  </si>
  <si>
    <t>11.6</t>
  </si>
  <si>
    <t>РІ ЛРК 526922</t>
  </si>
  <si>
    <t>29.08.2019</t>
  </si>
  <si>
    <t>РІ ЛРК 526937</t>
  </si>
  <si>
    <t>РІ ЛРК 526927</t>
  </si>
  <si>
    <t>РІ ЛРК 526928</t>
  </si>
  <si>
    <t>6.5</t>
  </si>
  <si>
    <t>28</t>
  </si>
  <si>
    <t>Ялина</t>
  </si>
  <si>
    <t>12.09.2019</t>
  </si>
  <si>
    <t>18.09.2019</t>
  </si>
  <si>
    <t>РІ ЛРК 526933</t>
  </si>
  <si>
    <t>3 ЛКБ 526928</t>
  </si>
  <si>
    <t>РІ ЛРК 526923</t>
  </si>
  <si>
    <t>02.09.2019</t>
  </si>
  <si>
    <t>11.4</t>
  </si>
  <si>
    <t>29.1</t>
  </si>
  <si>
    <t>29.2</t>
  </si>
  <si>
    <t>РІ ЛРК 526924</t>
  </si>
  <si>
    <t>04.09.2019</t>
  </si>
  <si>
    <t>10.09.2019</t>
  </si>
  <si>
    <t>РІ ЛРК 526925</t>
  </si>
  <si>
    <t>28.1</t>
  </si>
  <si>
    <t>РІ ЛРК 526926</t>
  </si>
  <si>
    <t>11.09.2019</t>
  </si>
  <si>
    <t>РІ ЛРК 526929</t>
  </si>
  <si>
    <t>РІ ЛРК 526931</t>
  </si>
  <si>
    <t>17.09.2019</t>
  </si>
  <si>
    <t>РІ ЛРК 526932</t>
  </si>
  <si>
    <t>19.2</t>
  </si>
  <si>
    <t>14.6</t>
  </si>
  <si>
    <t>РІ ЛРК 526934</t>
  </si>
  <si>
    <t>23.09.2019</t>
  </si>
  <si>
    <t>РІ ЛРК 526935</t>
  </si>
  <si>
    <t>РІ ЛРК 526936</t>
  </si>
  <si>
    <t>РІ ЛРК 526938</t>
  </si>
  <si>
    <t>24.09.2019</t>
  </si>
  <si>
    <t>РІ ЛРК 526939</t>
  </si>
  <si>
    <t>РІ ЛРК 526940</t>
  </si>
  <si>
    <t>25.09.2019</t>
  </si>
  <si>
    <t>4 ЛКБ 526959</t>
  </si>
  <si>
    <t>станом на 31 жовтня 2019 року</t>
  </si>
  <si>
    <t>РІ ЛРК 526941</t>
  </si>
  <si>
    <t>16.3</t>
  </si>
  <si>
    <t>РІ ЛРК 526942</t>
  </si>
  <si>
    <t>03.10.2019</t>
  </si>
  <si>
    <t>07.10.2019</t>
  </si>
  <si>
    <t>РІ ЛРК 526943</t>
  </si>
  <si>
    <t>01.10.2019</t>
  </si>
  <si>
    <t>РІ ЛРК 526944</t>
  </si>
  <si>
    <t>10.10.2019</t>
  </si>
  <si>
    <t>РІ ЛРК 526945</t>
  </si>
  <si>
    <t>РІ ЛРК 526946</t>
  </si>
  <si>
    <t>РІ ЛРК 526947</t>
  </si>
  <si>
    <t>7.4</t>
  </si>
  <si>
    <t>РІ ЛРК 526948</t>
  </si>
  <si>
    <t>РІ ЛРК 526949</t>
  </si>
  <si>
    <t>11.10.2019</t>
  </si>
  <si>
    <t>РІ ЛРК 526950</t>
  </si>
  <si>
    <t>РІ ЛРК 526951</t>
  </si>
  <si>
    <t>15.10.2019</t>
  </si>
  <si>
    <t>РІ ЛРК 526952</t>
  </si>
  <si>
    <t>РІ ЛРК 526953</t>
  </si>
  <si>
    <t>21.10.2019</t>
  </si>
  <si>
    <t>РІ ЛРК 526954</t>
  </si>
  <si>
    <t>22.10.2019</t>
  </si>
  <si>
    <t>7.5</t>
  </si>
  <si>
    <t>РІ ЛРК 526955</t>
  </si>
  <si>
    <t>РІ ЛРК 526956</t>
  </si>
  <si>
    <t>РІ ЛРК 526957</t>
  </si>
  <si>
    <t>РІ ЛРК 526958</t>
  </si>
  <si>
    <t>25.10.2019</t>
  </si>
  <si>
    <t>РІ ЛРК 526960</t>
  </si>
  <si>
    <t>РІ ЛРК 526961</t>
  </si>
  <si>
    <t>28.10.2019</t>
  </si>
  <si>
    <t>РІ ЛРК 526962</t>
  </si>
  <si>
    <t>29.10.2019</t>
  </si>
  <si>
    <t>РІ ЛРК 526963</t>
  </si>
  <si>
    <t>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</si>
</sst>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Cambria"/>
      <family val="1"/>
      <charset val="204"/>
      <scheme val="maj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4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24"/>
      <color theme="1"/>
      <name val="Calibri"/>
      <family val="2"/>
      <scheme val="minor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304">
    <xf numFmtId="0" fontId="0" fillId="0" borderId="0" xfId="0"/>
    <xf numFmtId="0" fontId="0" fillId="0" borderId="0" xfId="0" applyAlignment="1"/>
    <xf numFmtId="0" fontId="11" fillId="0" borderId="0" xfId="0" applyFont="1"/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2" fillId="0" borderId="0" xfId="0" applyFont="1"/>
    <xf numFmtId="0" fontId="0" fillId="0" borderId="0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0" xfId="0" applyFont="1" applyAlignment="1">
      <alignment horizontal="left"/>
    </xf>
    <xf numFmtId="0" fontId="0" fillId="0" borderId="1" xfId="0" applyBorder="1" applyAlignment="1">
      <alignment horizontal="center" vertical="center" textRotation="90" wrapText="1"/>
    </xf>
    <xf numFmtId="0" fontId="11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164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/>
    <xf numFmtId="0" fontId="0" fillId="0" borderId="6" xfId="0" applyBorder="1"/>
    <xf numFmtId="0" fontId="15" fillId="0" borderId="6" xfId="0" applyNumberFormat="1" applyFont="1" applyBorder="1" applyAlignment="1"/>
    <xf numFmtId="164" fontId="15" fillId="0" borderId="8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164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0" fontId="0" fillId="0" borderId="15" xfId="0" applyBorder="1"/>
    <xf numFmtId="0" fontId="0" fillId="0" borderId="5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3" fillId="0" borderId="1" xfId="0" applyNumberFormat="1" applyFont="1" applyBorder="1" applyAlignment="1"/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3" fillId="0" borderId="6" xfId="0" applyNumberFormat="1" applyFont="1" applyBorder="1" applyAlignment="1"/>
    <xf numFmtId="0" fontId="19" fillId="0" borderId="10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/>
    <xf numFmtId="0" fontId="15" fillId="0" borderId="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0" fontId="2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5" fillId="0" borderId="7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7"/>
  <sheetViews>
    <sheetView tabSelected="1" workbookViewId="0">
      <selection activeCell="E593" sqref="E593"/>
    </sheetView>
  </sheetViews>
  <sheetFormatPr defaultRowHeight="14.4" x14ac:dyDescent="0.3"/>
  <cols>
    <col min="1" max="1" width="4" customWidth="1"/>
    <col min="2" max="2" width="18.5546875" customWidth="1"/>
    <col min="3" max="3" width="14.33203125" customWidth="1"/>
    <col min="4" max="4" width="18.33203125" customWidth="1"/>
    <col min="5" max="5" width="11.5546875" customWidth="1"/>
    <col min="6" max="6" width="6.44140625" customWidth="1"/>
    <col min="7" max="7" width="11.33203125" customWidth="1"/>
    <col min="8" max="8" width="9.33203125" customWidth="1"/>
    <col min="9" max="9" width="8.6640625" customWidth="1"/>
    <col min="10" max="10" width="9.109375" customWidth="1"/>
    <col min="11" max="11" width="7" customWidth="1"/>
    <col min="12" max="12" width="7.88671875" customWidth="1"/>
    <col min="13" max="13" width="9.5546875" customWidth="1"/>
    <col min="14" max="14" width="10.44140625" customWidth="1"/>
  </cols>
  <sheetData>
    <row r="1" spans="1:17" ht="15" customHeight="1" x14ac:dyDescent="0.3">
      <c r="A1" s="2"/>
      <c r="B1" s="2"/>
      <c r="I1" s="3"/>
      <c r="J1" s="3"/>
      <c r="K1" s="17"/>
      <c r="L1" s="3"/>
      <c r="P1" s="17"/>
      <c r="Q1" s="17" t="s">
        <v>3</v>
      </c>
    </row>
    <row r="2" spans="1:17" ht="15" customHeight="1" x14ac:dyDescent="0.3">
      <c r="A2" s="2"/>
      <c r="B2" s="2"/>
      <c r="I2" s="252"/>
      <c r="J2" s="252"/>
      <c r="K2" s="252"/>
      <c r="L2" s="252"/>
      <c r="O2" s="252" t="s">
        <v>79</v>
      </c>
      <c r="P2" s="252"/>
      <c r="Q2" s="252"/>
    </row>
    <row r="3" spans="1:17" ht="15" customHeight="1" x14ac:dyDescent="0.3">
      <c r="A3" s="2"/>
      <c r="B3" s="2"/>
      <c r="I3" s="252"/>
      <c r="J3" s="252"/>
      <c r="K3" s="252"/>
      <c r="L3" s="252"/>
      <c r="N3" s="252" t="s">
        <v>80</v>
      </c>
      <c r="O3" s="252"/>
      <c r="P3" s="252"/>
      <c r="Q3" s="252"/>
    </row>
    <row r="4" spans="1:17" ht="18.75" customHeight="1" x14ac:dyDescent="0.3"/>
    <row r="5" spans="1:17" ht="15" customHeight="1" x14ac:dyDescent="0.4">
      <c r="A5" s="263" t="s">
        <v>78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7" ht="63" customHeight="1" x14ac:dyDescent="0.3">
      <c r="A6" s="264" t="s">
        <v>116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</row>
    <row r="7" spans="1:17" ht="15" customHeight="1" x14ac:dyDescent="0.3">
      <c r="A7" s="265" t="s">
        <v>490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</row>
    <row r="8" spans="1:17" ht="18.75" customHeight="1" x14ac:dyDescent="0.35">
      <c r="A8" s="272" t="s">
        <v>81</v>
      </c>
      <c r="B8" s="272"/>
      <c r="C8" s="272"/>
      <c r="D8" s="272"/>
      <c r="E8" s="272"/>
      <c r="F8" s="1"/>
      <c r="G8" s="1"/>
      <c r="H8" s="1"/>
      <c r="I8" s="1"/>
      <c r="J8" s="1"/>
      <c r="K8" s="1"/>
      <c r="L8" s="1"/>
    </row>
    <row r="9" spans="1:17" ht="15" thickBot="1" x14ac:dyDescent="0.35"/>
    <row r="10" spans="1:17" ht="49.5" customHeight="1" x14ac:dyDescent="0.3">
      <c r="A10" s="273" t="s">
        <v>0</v>
      </c>
      <c r="B10" s="266" t="s">
        <v>1</v>
      </c>
      <c r="C10" s="266" t="s">
        <v>8</v>
      </c>
      <c r="D10" s="266" t="s">
        <v>2</v>
      </c>
      <c r="E10" s="256" t="s">
        <v>4</v>
      </c>
      <c r="F10" s="256" t="s">
        <v>5</v>
      </c>
      <c r="G10" s="256" t="s">
        <v>6</v>
      </c>
      <c r="H10" s="266" t="s">
        <v>7</v>
      </c>
      <c r="I10" s="266" t="s">
        <v>21</v>
      </c>
      <c r="J10" s="266"/>
      <c r="K10" s="266" t="s">
        <v>11</v>
      </c>
      <c r="L10" s="266"/>
      <c r="M10" s="256" t="s">
        <v>60</v>
      </c>
      <c r="N10" s="256" t="s">
        <v>61</v>
      </c>
      <c r="O10" s="256" t="s">
        <v>62</v>
      </c>
      <c r="P10" s="256" t="s">
        <v>63</v>
      </c>
      <c r="Q10" s="259" t="s">
        <v>64</v>
      </c>
    </row>
    <row r="11" spans="1:17" ht="108.6" x14ac:dyDescent="0.3">
      <c r="A11" s="274"/>
      <c r="B11" s="267"/>
      <c r="C11" s="267"/>
      <c r="D11" s="267"/>
      <c r="E11" s="257"/>
      <c r="F11" s="257"/>
      <c r="G11" s="257"/>
      <c r="H11" s="267"/>
      <c r="I11" s="16" t="s">
        <v>10</v>
      </c>
      <c r="J11" s="16" t="s">
        <v>9</v>
      </c>
      <c r="K11" s="16" t="s">
        <v>12</v>
      </c>
      <c r="L11" s="16" t="s">
        <v>13</v>
      </c>
      <c r="M11" s="257"/>
      <c r="N11" s="257"/>
      <c r="O11" s="257"/>
      <c r="P11" s="257"/>
      <c r="Q11" s="260"/>
    </row>
    <row r="12" spans="1:17" ht="18.75" customHeight="1" x14ac:dyDescent="0.3">
      <c r="A12" s="268" t="s">
        <v>33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70"/>
    </row>
    <row r="13" spans="1:17" ht="15" customHeight="1" x14ac:dyDescent="0.3">
      <c r="A13" s="13">
        <v>1</v>
      </c>
      <c r="B13" s="209" t="s">
        <v>17</v>
      </c>
      <c r="C13" s="37" t="s">
        <v>77</v>
      </c>
      <c r="D13" s="277" t="s">
        <v>34</v>
      </c>
      <c r="E13" s="8" t="s">
        <v>14</v>
      </c>
      <c r="F13" s="19">
        <v>10</v>
      </c>
      <c r="G13" s="4" t="s">
        <v>70</v>
      </c>
      <c r="H13" s="5">
        <v>1.8</v>
      </c>
      <c r="I13" s="8">
        <v>512</v>
      </c>
      <c r="J13" s="22">
        <v>466</v>
      </c>
      <c r="K13" s="8">
        <f t="shared" ref="K13:K72" si="0">H13</f>
        <v>1.8</v>
      </c>
      <c r="L13" s="8"/>
      <c r="M13" s="271" t="s">
        <v>119</v>
      </c>
      <c r="N13" s="219" t="s">
        <v>120</v>
      </c>
      <c r="O13" s="24"/>
      <c r="P13" s="24"/>
      <c r="Q13" s="28"/>
    </row>
    <row r="14" spans="1:17" x14ac:dyDescent="0.3">
      <c r="A14" s="40">
        <v>2</v>
      </c>
      <c r="B14" s="209"/>
      <c r="C14" s="37" t="s">
        <v>77</v>
      </c>
      <c r="D14" s="278"/>
      <c r="E14" s="39" t="s">
        <v>14</v>
      </c>
      <c r="F14" s="42">
        <v>10</v>
      </c>
      <c r="G14" s="4" t="s">
        <v>45</v>
      </c>
      <c r="H14" s="5">
        <v>1.4</v>
      </c>
      <c r="I14" s="39">
        <v>549</v>
      </c>
      <c r="J14" s="22">
        <v>500</v>
      </c>
      <c r="K14" s="46">
        <f t="shared" si="0"/>
        <v>1.4</v>
      </c>
      <c r="L14" s="39"/>
      <c r="M14" s="271"/>
      <c r="N14" s="258"/>
      <c r="O14" s="24"/>
      <c r="P14" s="24"/>
      <c r="Q14" s="28"/>
    </row>
    <row r="15" spans="1:17" x14ac:dyDescent="0.3">
      <c r="A15" s="40">
        <v>3</v>
      </c>
      <c r="B15" s="209"/>
      <c r="C15" s="37" t="s">
        <v>77</v>
      </c>
      <c r="D15" s="278"/>
      <c r="E15" s="39" t="s">
        <v>14</v>
      </c>
      <c r="F15" s="42">
        <v>13</v>
      </c>
      <c r="G15" s="4" t="s">
        <v>50</v>
      </c>
      <c r="H15" s="5">
        <v>2.6</v>
      </c>
      <c r="I15" s="39">
        <v>1194</v>
      </c>
      <c r="J15" s="22">
        <v>1091</v>
      </c>
      <c r="K15" s="46">
        <f t="shared" si="0"/>
        <v>2.6</v>
      </c>
      <c r="L15" s="39"/>
      <c r="M15" s="271"/>
      <c r="N15" s="258"/>
      <c r="O15" s="24"/>
      <c r="P15" s="24"/>
      <c r="Q15" s="28"/>
    </row>
    <row r="16" spans="1:17" x14ac:dyDescent="0.3">
      <c r="A16" s="97">
        <v>4</v>
      </c>
      <c r="B16" s="216"/>
      <c r="C16" s="37" t="s">
        <v>77</v>
      </c>
      <c r="D16" s="278"/>
      <c r="E16" s="96" t="s">
        <v>14</v>
      </c>
      <c r="F16" s="42">
        <v>28</v>
      </c>
      <c r="G16" s="4" t="s">
        <v>53</v>
      </c>
      <c r="H16" s="5">
        <v>1</v>
      </c>
      <c r="I16" s="96">
        <v>337</v>
      </c>
      <c r="J16" s="22">
        <v>309</v>
      </c>
      <c r="K16" s="96">
        <f t="shared" si="0"/>
        <v>1</v>
      </c>
      <c r="L16" s="96"/>
      <c r="M16" s="271"/>
      <c r="N16" s="258"/>
      <c r="O16" s="24"/>
      <c r="P16" s="24"/>
      <c r="Q16" s="28"/>
    </row>
    <row r="17" spans="1:17" x14ac:dyDescent="0.3">
      <c r="A17" s="97">
        <v>5</v>
      </c>
      <c r="B17" s="216"/>
      <c r="C17" s="37" t="s">
        <v>77</v>
      </c>
      <c r="D17" s="278"/>
      <c r="E17" s="96" t="s">
        <v>14</v>
      </c>
      <c r="F17" s="42">
        <v>59</v>
      </c>
      <c r="G17" s="4" t="s">
        <v>117</v>
      </c>
      <c r="H17" s="5">
        <v>2.4</v>
      </c>
      <c r="I17" s="96">
        <v>1167</v>
      </c>
      <c r="J17" s="22">
        <v>1067</v>
      </c>
      <c r="K17" s="96">
        <f t="shared" si="0"/>
        <v>2.4</v>
      </c>
      <c r="L17" s="96"/>
      <c r="M17" s="271"/>
      <c r="N17" s="258"/>
      <c r="O17" s="24"/>
      <c r="P17" s="24"/>
      <c r="Q17" s="28"/>
    </row>
    <row r="18" spans="1:17" x14ac:dyDescent="0.3">
      <c r="A18" s="97">
        <v>6</v>
      </c>
      <c r="B18" s="216"/>
      <c r="C18" s="37" t="s">
        <v>77</v>
      </c>
      <c r="D18" s="278"/>
      <c r="E18" s="96" t="s">
        <v>14</v>
      </c>
      <c r="F18" s="42">
        <v>80</v>
      </c>
      <c r="G18" s="4" t="s">
        <v>52</v>
      </c>
      <c r="H18" s="5">
        <v>0.9</v>
      </c>
      <c r="I18" s="96">
        <v>521</v>
      </c>
      <c r="J18" s="22">
        <v>478</v>
      </c>
      <c r="K18" s="96">
        <f t="shared" si="0"/>
        <v>0.9</v>
      </c>
      <c r="L18" s="96"/>
      <c r="M18" s="271"/>
      <c r="N18" s="258"/>
      <c r="O18" s="24"/>
      <c r="P18" s="24"/>
      <c r="Q18" s="28"/>
    </row>
    <row r="19" spans="1:17" x14ac:dyDescent="0.3">
      <c r="A19" s="97">
        <v>7</v>
      </c>
      <c r="B19" s="216"/>
      <c r="C19" s="37" t="s">
        <v>77</v>
      </c>
      <c r="D19" s="278"/>
      <c r="E19" s="96" t="s">
        <v>14</v>
      </c>
      <c r="F19" s="42">
        <v>81</v>
      </c>
      <c r="G19" s="4" t="s">
        <v>112</v>
      </c>
      <c r="H19" s="5">
        <v>1.5</v>
      </c>
      <c r="I19" s="96">
        <v>855</v>
      </c>
      <c r="J19" s="22">
        <v>780</v>
      </c>
      <c r="K19" s="96">
        <f t="shared" si="0"/>
        <v>1.5</v>
      </c>
      <c r="L19" s="96"/>
      <c r="M19" s="271"/>
      <c r="N19" s="258"/>
      <c r="O19" s="24"/>
      <c r="P19" s="24"/>
      <c r="Q19" s="28"/>
    </row>
    <row r="20" spans="1:17" x14ac:dyDescent="0.3">
      <c r="A20" s="97">
        <v>8</v>
      </c>
      <c r="B20" s="216"/>
      <c r="C20" s="37" t="s">
        <v>77</v>
      </c>
      <c r="D20" s="278"/>
      <c r="E20" s="96" t="s">
        <v>14</v>
      </c>
      <c r="F20" s="42">
        <v>99</v>
      </c>
      <c r="G20" s="4" t="s">
        <v>50</v>
      </c>
      <c r="H20" s="5">
        <v>1.3</v>
      </c>
      <c r="I20" s="96">
        <v>669</v>
      </c>
      <c r="J20" s="22">
        <v>608</v>
      </c>
      <c r="K20" s="96">
        <f t="shared" si="0"/>
        <v>1.3</v>
      </c>
      <c r="L20" s="96"/>
      <c r="M20" s="271"/>
      <c r="N20" s="258"/>
      <c r="O20" s="24"/>
      <c r="P20" s="24"/>
      <c r="Q20" s="28"/>
    </row>
    <row r="21" spans="1:17" x14ac:dyDescent="0.3">
      <c r="A21" s="97">
        <v>9</v>
      </c>
      <c r="B21" s="216"/>
      <c r="C21" s="37" t="s">
        <v>77</v>
      </c>
      <c r="D21" s="278"/>
      <c r="E21" s="96" t="s">
        <v>14</v>
      </c>
      <c r="F21" s="42">
        <v>99</v>
      </c>
      <c r="G21" s="4" t="s">
        <v>86</v>
      </c>
      <c r="H21" s="5">
        <v>2.2000000000000002</v>
      </c>
      <c r="I21" s="96">
        <v>940</v>
      </c>
      <c r="J21" s="22">
        <v>852</v>
      </c>
      <c r="K21" s="96">
        <f t="shared" si="0"/>
        <v>2.2000000000000002</v>
      </c>
      <c r="L21" s="96"/>
      <c r="M21" s="271"/>
      <c r="N21" s="258"/>
      <c r="O21" s="24"/>
      <c r="P21" s="24"/>
      <c r="Q21" s="28"/>
    </row>
    <row r="22" spans="1:17" x14ac:dyDescent="0.3">
      <c r="A22" s="97">
        <v>10</v>
      </c>
      <c r="B22" s="216"/>
      <c r="C22" s="37" t="s">
        <v>77</v>
      </c>
      <c r="D22" s="278"/>
      <c r="E22" s="96" t="s">
        <v>14</v>
      </c>
      <c r="F22" s="42">
        <v>99</v>
      </c>
      <c r="G22" s="4" t="s">
        <v>84</v>
      </c>
      <c r="H22" s="5">
        <v>0.6</v>
      </c>
      <c r="I22" s="96">
        <v>185</v>
      </c>
      <c r="J22" s="22">
        <v>169</v>
      </c>
      <c r="K22" s="96">
        <f t="shared" si="0"/>
        <v>0.6</v>
      </c>
      <c r="L22" s="96"/>
      <c r="M22" s="271"/>
      <c r="N22" s="258"/>
      <c r="O22" s="24"/>
      <c r="P22" s="24"/>
      <c r="Q22" s="28"/>
    </row>
    <row r="23" spans="1:17" x14ac:dyDescent="0.3">
      <c r="A23" s="97">
        <v>11</v>
      </c>
      <c r="B23" s="216"/>
      <c r="C23" s="37" t="s">
        <v>77</v>
      </c>
      <c r="D23" s="278"/>
      <c r="E23" s="96" t="s">
        <v>14</v>
      </c>
      <c r="F23" s="42">
        <v>100</v>
      </c>
      <c r="G23" s="4" t="s">
        <v>55</v>
      </c>
      <c r="H23" s="5">
        <v>1.9</v>
      </c>
      <c r="I23" s="96">
        <v>923</v>
      </c>
      <c r="J23" s="22">
        <v>838</v>
      </c>
      <c r="K23" s="96">
        <f t="shared" si="0"/>
        <v>1.9</v>
      </c>
      <c r="L23" s="96"/>
      <c r="M23" s="271"/>
      <c r="N23" s="258"/>
      <c r="O23" s="24"/>
      <c r="P23" s="24"/>
      <c r="Q23" s="28"/>
    </row>
    <row r="24" spans="1:17" x14ac:dyDescent="0.3">
      <c r="A24" s="97">
        <v>12</v>
      </c>
      <c r="B24" s="216" t="s">
        <v>26</v>
      </c>
      <c r="C24" s="37" t="s">
        <v>77</v>
      </c>
      <c r="D24" s="278"/>
      <c r="E24" s="39" t="s">
        <v>14</v>
      </c>
      <c r="F24" s="42">
        <v>64</v>
      </c>
      <c r="G24" s="4" t="s">
        <v>99</v>
      </c>
      <c r="H24" s="5">
        <v>1.7</v>
      </c>
      <c r="I24" s="39">
        <v>707</v>
      </c>
      <c r="J24" s="41">
        <v>645</v>
      </c>
      <c r="K24" s="46">
        <f t="shared" si="0"/>
        <v>1.7</v>
      </c>
      <c r="L24" s="39"/>
      <c r="M24" s="261" t="s">
        <v>121</v>
      </c>
      <c r="N24" s="253" t="s">
        <v>120</v>
      </c>
      <c r="O24" s="24"/>
      <c r="P24" s="24"/>
      <c r="Q24" s="28"/>
    </row>
    <row r="25" spans="1:17" x14ac:dyDescent="0.3">
      <c r="A25" s="97">
        <v>13</v>
      </c>
      <c r="B25" s="217"/>
      <c r="C25" s="37" t="s">
        <v>77</v>
      </c>
      <c r="D25" s="278"/>
      <c r="E25" s="39" t="s">
        <v>14</v>
      </c>
      <c r="F25" s="42">
        <v>67</v>
      </c>
      <c r="G25" s="4" t="s">
        <v>122</v>
      </c>
      <c r="H25" s="5">
        <v>1.5</v>
      </c>
      <c r="I25" s="39">
        <v>634</v>
      </c>
      <c r="J25" s="41">
        <v>576</v>
      </c>
      <c r="K25" s="46">
        <f t="shared" si="0"/>
        <v>1.5</v>
      </c>
      <c r="L25" s="39"/>
      <c r="M25" s="262"/>
      <c r="N25" s="254"/>
      <c r="O25" s="24"/>
      <c r="P25" s="24"/>
      <c r="Q25" s="28"/>
    </row>
    <row r="26" spans="1:17" x14ac:dyDescent="0.3">
      <c r="A26" s="97">
        <v>14</v>
      </c>
      <c r="B26" s="217"/>
      <c r="C26" s="37" t="s">
        <v>77</v>
      </c>
      <c r="D26" s="278"/>
      <c r="E26" s="39" t="s">
        <v>14</v>
      </c>
      <c r="F26" s="42">
        <v>89</v>
      </c>
      <c r="G26" s="4" t="s">
        <v>94</v>
      </c>
      <c r="H26" s="5">
        <v>0.4</v>
      </c>
      <c r="I26" s="39">
        <v>165</v>
      </c>
      <c r="J26" s="41">
        <v>153</v>
      </c>
      <c r="K26" s="46">
        <f t="shared" si="0"/>
        <v>0.4</v>
      </c>
      <c r="L26" s="39"/>
      <c r="M26" s="262"/>
      <c r="N26" s="254"/>
      <c r="O26" s="24"/>
      <c r="P26" s="24"/>
      <c r="Q26" s="28"/>
    </row>
    <row r="27" spans="1:17" x14ac:dyDescent="0.3">
      <c r="A27" s="97">
        <v>15</v>
      </c>
      <c r="B27" s="217"/>
      <c r="C27" s="37" t="s">
        <v>77</v>
      </c>
      <c r="D27" s="278"/>
      <c r="E27" s="39" t="s">
        <v>14</v>
      </c>
      <c r="F27" s="42">
        <v>103</v>
      </c>
      <c r="G27" s="4" t="s">
        <v>65</v>
      </c>
      <c r="H27" s="5">
        <v>1.7</v>
      </c>
      <c r="I27" s="39">
        <v>699</v>
      </c>
      <c r="J27" s="41">
        <v>635</v>
      </c>
      <c r="K27" s="46">
        <f t="shared" si="0"/>
        <v>1.7</v>
      </c>
      <c r="L27" s="39"/>
      <c r="M27" s="262"/>
      <c r="N27" s="254"/>
      <c r="O27" s="24"/>
      <c r="P27" s="24"/>
      <c r="Q27" s="28"/>
    </row>
    <row r="28" spans="1:17" x14ac:dyDescent="0.3">
      <c r="A28" s="97">
        <v>16</v>
      </c>
      <c r="B28" s="217"/>
      <c r="C28" s="44" t="s">
        <v>77</v>
      </c>
      <c r="D28" s="278"/>
      <c r="E28" s="8" t="s">
        <v>14</v>
      </c>
      <c r="F28" s="19">
        <v>125</v>
      </c>
      <c r="G28" s="4" t="s">
        <v>110</v>
      </c>
      <c r="H28" s="5">
        <v>0.6</v>
      </c>
      <c r="I28" s="8">
        <v>193</v>
      </c>
      <c r="J28" s="23">
        <v>176</v>
      </c>
      <c r="K28" s="8">
        <f t="shared" si="0"/>
        <v>0.6</v>
      </c>
      <c r="L28" s="8"/>
      <c r="M28" s="262"/>
      <c r="N28" s="254"/>
      <c r="O28" s="24"/>
      <c r="P28" s="24"/>
      <c r="Q28" s="28"/>
    </row>
    <row r="29" spans="1:17" x14ac:dyDescent="0.3">
      <c r="A29" s="97">
        <v>17</v>
      </c>
      <c r="B29" s="217"/>
      <c r="C29" s="44" t="s">
        <v>77</v>
      </c>
      <c r="D29" s="278"/>
      <c r="E29" s="8" t="s">
        <v>14</v>
      </c>
      <c r="F29" s="19">
        <v>126</v>
      </c>
      <c r="G29" s="4" t="s">
        <v>123</v>
      </c>
      <c r="H29" s="5">
        <v>0.5</v>
      </c>
      <c r="I29" s="8">
        <v>137</v>
      </c>
      <c r="J29" s="23">
        <v>124</v>
      </c>
      <c r="K29" s="8">
        <f t="shared" si="0"/>
        <v>0.5</v>
      </c>
      <c r="L29" s="8"/>
      <c r="M29" s="262"/>
      <c r="N29" s="254"/>
      <c r="O29" s="24"/>
      <c r="P29" s="24"/>
      <c r="Q29" s="28"/>
    </row>
    <row r="30" spans="1:17" x14ac:dyDescent="0.3">
      <c r="A30" s="97">
        <v>18</v>
      </c>
      <c r="B30" s="217"/>
      <c r="C30" s="44" t="s">
        <v>77</v>
      </c>
      <c r="D30" s="278"/>
      <c r="E30" s="57" t="s">
        <v>14</v>
      </c>
      <c r="F30" s="42">
        <v>126</v>
      </c>
      <c r="G30" s="4" t="s">
        <v>113</v>
      </c>
      <c r="H30" s="5">
        <v>0.8</v>
      </c>
      <c r="I30" s="57">
        <v>175</v>
      </c>
      <c r="J30" s="41">
        <v>159</v>
      </c>
      <c r="K30" s="57">
        <f t="shared" si="0"/>
        <v>0.8</v>
      </c>
      <c r="L30" s="57"/>
      <c r="M30" s="262"/>
      <c r="N30" s="254"/>
      <c r="O30" s="24"/>
      <c r="P30" s="24"/>
      <c r="Q30" s="28"/>
    </row>
    <row r="31" spans="1:17" x14ac:dyDescent="0.3">
      <c r="A31" s="97">
        <v>19</v>
      </c>
      <c r="B31" s="217"/>
      <c r="C31" s="44" t="s">
        <v>77</v>
      </c>
      <c r="D31" s="278"/>
      <c r="E31" s="57" t="s">
        <v>14</v>
      </c>
      <c r="F31" s="42">
        <v>135</v>
      </c>
      <c r="G31" s="4" t="s">
        <v>87</v>
      </c>
      <c r="H31" s="5">
        <v>1.6</v>
      </c>
      <c r="I31" s="57">
        <v>502</v>
      </c>
      <c r="J31" s="41">
        <v>453</v>
      </c>
      <c r="K31" s="57">
        <f t="shared" si="0"/>
        <v>1.6</v>
      </c>
      <c r="L31" s="57"/>
      <c r="M31" s="262"/>
      <c r="N31" s="254"/>
      <c r="O31" s="24"/>
      <c r="P31" s="24"/>
      <c r="Q31" s="28"/>
    </row>
    <row r="32" spans="1:17" x14ac:dyDescent="0.3">
      <c r="A32" s="97">
        <v>20</v>
      </c>
      <c r="B32" s="217"/>
      <c r="C32" s="44" t="s">
        <v>77</v>
      </c>
      <c r="D32" s="278"/>
      <c r="E32" s="57" t="s">
        <v>14</v>
      </c>
      <c r="F32" s="42">
        <v>136</v>
      </c>
      <c r="G32" s="4" t="s">
        <v>124</v>
      </c>
      <c r="H32" s="5">
        <v>1.2</v>
      </c>
      <c r="I32" s="57">
        <v>538</v>
      </c>
      <c r="J32" s="41">
        <v>490</v>
      </c>
      <c r="K32" s="57">
        <f t="shared" si="0"/>
        <v>1.2</v>
      </c>
      <c r="L32" s="57"/>
      <c r="M32" s="262"/>
      <c r="N32" s="254"/>
      <c r="O32" s="24"/>
      <c r="P32" s="24"/>
      <c r="Q32" s="28"/>
    </row>
    <row r="33" spans="1:17" ht="15" customHeight="1" x14ac:dyDescent="0.3">
      <c r="A33" s="97">
        <v>21</v>
      </c>
      <c r="B33" s="216" t="s">
        <v>18</v>
      </c>
      <c r="C33" s="37" t="s">
        <v>77</v>
      </c>
      <c r="D33" s="278"/>
      <c r="E33" s="8" t="s">
        <v>14</v>
      </c>
      <c r="F33" s="4" t="s">
        <v>126</v>
      </c>
      <c r="G33" s="4" t="s">
        <v>67</v>
      </c>
      <c r="H33" s="5">
        <v>2.6</v>
      </c>
      <c r="I33" s="8">
        <v>880</v>
      </c>
      <c r="J33" s="23">
        <v>788</v>
      </c>
      <c r="K33" s="8">
        <f t="shared" si="0"/>
        <v>2.6</v>
      </c>
      <c r="L33" s="8"/>
      <c r="M33" s="216" t="s">
        <v>125</v>
      </c>
      <c r="N33" s="253" t="s">
        <v>120</v>
      </c>
      <c r="O33" s="24"/>
      <c r="P33" s="24"/>
      <c r="Q33" s="28"/>
    </row>
    <row r="34" spans="1:17" ht="15" customHeight="1" x14ac:dyDescent="0.3">
      <c r="A34" s="97">
        <v>22</v>
      </c>
      <c r="B34" s="217"/>
      <c r="C34" s="37" t="s">
        <v>77</v>
      </c>
      <c r="D34" s="278"/>
      <c r="E34" s="96" t="s">
        <v>14</v>
      </c>
      <c r="F34" s="4" t="s">
        <v>96</v>
      </c>
      <c r="G34" s="4" t="s">
        <v>87</v>
      </c>
      <c r="H34" s="5">
        <v>1</v>
      </c>
      <c r="I34" s="96">
        <v>363</v>
      </c>
      <c r="J34" s="41">
        <v>327</v>
      </c>
      <c r="K34" s="96">
        <f t="shared" si="0"/>
        <v>1</v>
      </c>
      <c r="L34" s="96"/>
      <c r="M34" s="217"/>
      <c r="N34" s="254"/>
      <c r="O34" s="24"/>
      <c r="P34" s="24"/>
      <c r="Q34" s="28"/>
    </row>
    <row r="35" spans="1:17" ht="15" customHeight="1" x14ac:dyDescent="0.3">
      <c r="A35" s="97">
        <v>23</v>
      </c>
      <c r="B35" s="217"/>
      <c r="C35" s="37" t="s">
        <v>77</v>
      </c>
      <c r="D35" s="278"/>
      <c r="E35" s="96" t="s">
        <v>14</v>
      </c>
      <c r="F35" s="4" t="s">
        <v>91</v>
      </c>
      <c r="G35" s="4" t="s">
        <v>128</v>
      </c>
      <c r="H35" s="5">
        <v>0.8</v>
      </c>
      <c r="I35" s="96">
        <v>281</v>
      </c>
      <c r="J35" s="41">
        <v>256</v>
      </c>
      <c r="K35" s="96">
        <f t="shared" si="0"/>
        <v>0.8</v>
      </c>
      <c r="L35" s="96"/>
      <c r="M35" s="217"/>
      <c r="N35" s="254"/>
      <c r="O35" s="24"/>
      <c r="P35" s="24"/>
      <c r="Q35" s="28"/>
    </row>
    <row r="36" spans="1:17" x14ac:dyDescent="0.3">
      <c r="A36" s="97">
        <v>24</v>
      </c>
      <c r="B36" s="220"/>
      <c r="C36" s="37" t="s">
        <v>77</v>
      </c>
      <c r="D36" s="278"/>
      <c r="E36" s="8" t="s">
        <v>14</v>
      </c>
      <c r="F36" s="4" t="s">
        <v>127</v>
      </c>
      <c r="G36" s="4" t="s">
        <v>70</v>
      </c>
      <c r="H36" s="5">
        <v>0.3</v>
      </c>
      <c r="I36" s="8">
        <v>89</v>
      </c>
      <c r="J36" s="23">
        <v>81</v>
      </c>
      <c r="K36" s="8">
        <f t="shared" si="0"/>
        <v>0.3</v>
      </c>
      <c r="L36" s="8"/>
      <c r="M36" s="220"/>
      <c r="N36" s="255"/>
      <c r="O36" s="24"/>
      <c r="P36" s="24"/>
      <c r="Q36" s="28"/>
    </row>
    <row r="37" spans="1:17" ht="15" customHeight="1" x14ac:dyDescent="0.3">
      <c r="A37" s="97">
        <v>25</v>
      </c>
      <c r="B37" s="216" t="s">
        <v>35</v>
      </c>
      <c r="C37" s="37" t="s">
        <v>77</v>
      </c>
      <c r="D37" s="278"/>
      <c r="E37" s="8" t="s">
        <v>14</v>
      </c>
      <c r="F37" s="56" t="s">
        <v>88</v>
      </c>
      <c r="G37" s="56" t="s">
        <v>41</v>
      </c>
      <c r="H37" s="20">
        <v>1.7</v>
      </c>
      <c r="I37" s="8">
        <v>671</v>
      </c>
      <c r="J37" s="23">
        <v>620</v>
      </c>
      <c r="K37" s="8">
        <f t="shared" si="0"/>
        <v>1.7</v>
      </c>
      <c r="L37" s="8"/>
      <c r="M37" s="216" t="s">
        <v>131</v>
      </c>
      <c r="N37" s="253" t="s">
        <v>120</v>
      </c>
      <c r="O37" s="24"/>
      <c r="P37" s="24"/>
      <c r="Q37" s="28"/>
    </row>
    <row r="38" spans="1:17" ht="15" customHeight="1" x14ac:dyDescent="0.3">
      <c r="A38" s="97">
        <v>26</v>
      </c>
      <c r="B38" s="217"/>
      <c r="C38" s="37" t="s">
        <v>77</v>
      </c>
      <c r="D38" s="278"/>
      <c r="E38" s="57" t="s">
        <v>14</v>
      </c>
      <c r="F38" s="56" t="s">
        <v>54</v>
      </c>
      <c r="G38" s="56" t="s">
        <v>58</v>
      </c>
      <c r="H38" s="20">
        <v>2</v>
      </c>
      <c r="I38" s="57">
        <v>998</v>
      </c>
      <c r="J38" s="41">
        <v>925</v>
      </c>
      <c r="K38" s="57">
        <f t="shared" si="0"/>
        <v>2</v>
      </c>
      <c r="L38" s="57"/>
      <c r="M38" s="217"/>
      <c r="N38" s="254"/>
      <c r="O38" s="24"/>
      <c r="P38" s="24"/>
      <c r="Q38" s="28"/>
    </row>
    <row r="39" spans="1:17" ht="15" customHeight="1" x14ac:dyDescent="0.3">
      <c r="A39" s="97">
        <v>27</v>
      </c>
      <c r="B39" s="217"/>
      <c r="C39" s="37" t="s">
        <v>42</v>
      </c>
      <c r="D39" s="278"/>
      <c r="E39" s="57" t="s">
        <v>14</v>
      </c>
      <c r="F39" s="56" t="s">
        <v>129</v>
      </c>
      <c r="G39" s="56" t="s">
        <v>130</v>
      </c>
      <c r="H39" s="20">
        <v>1.6</v>
      </c>
      <c r="I39" s="57">
        <v>688</v>
      </c>
      <c r="J39" s="41">
        <v>638</v>
      </c>
      <c r="K39" s="57">
        <f t="shared" si="0"/>
        <v>1.6</v>
      </c>
      <c r="L39" s="57"/>
      <c r="M39" s="217"/>
      <c r="N39" s="254"/>
      <c r="O39" s="24"/>
      <c r="P39" s="24"/>
      <c r="Q39" s="28"/>
    </row>
    <row r="40" spans="1:17" ht="15" customHeight="1" x14ac:dyDescent="0.3">
      <c r="A40" s="97">
        <v>28</v>
      </c>
      <c r="B40" s="217"/>
      <c r="C40" s="37" t="s">
        <v>77</v>
      </c>
      <c r="D40" s="278"/>
      <c r="E40" s="57" t="s">
        <v>14</v>
      </c>
      <c r="F40" s="56" t="s">
        <v>98</v>
      </c>
      <c r="G40" s="56" t="s">
        <v>39</v>
      </c>
      <c r="H40" s="20">
        <v>1.6</v>
      </c>
      <c r="I40" s="57">
        <v>436</v>
      </c>
      <c r="J40" s="41">
        <v>393</v>
      </c>
      <c r="K40" s="57">
        <f t="shared" si="0"/>
        <v>1.6</v>
      </c>
      <c r="L40" s="57"/>
      <c r="M40" s="217"/>
      <c r="N40" s="255"/>
      <c r="O40" s="24"/>
      <c r="P40" s="24"/>
      <c r="Q40" s="28"/>
    </row>
    <row r="41" spans="1:17" ht="15" customHeight="1" x14ac:dyDescent="0.3">
      <c r="A41" s="97">
        <v>29</v>
      </c>
      <c r="B41" s="221" t="s">
        <v>32</v>
      </c>
      <c r="C41" s="37" t="s">
        <v>77</v>
      </c>
      <c r="D41" s="278"/>
      <c r="E41" s="8" t="s">
        <v>14</v>
      </c>
      <c r="F41" s="45" t="s">
        <v>133</v>
      </c>
      <c r="G41" s="45" t="s">
        <v>67</v>
      </c>
      <c r="H41" s="21">
        <v>2.9</v>
      </c>
      <c r="I41" s="8">
        <v>1078</v>
      </c>
      <c r="J41" s="23">
        <v>988</v>
      </c>
      <c r="K41" s="10">
        <f t="shared" si="0"/>
        <v>2.9</v>
      </c>
      <c r="L41" s="8"/>
      <c r="M41" s="209" t="s">
        <v>132</v>
      </c>
      <c r="N41" s="258" t="s">
        <v>120</v>
      </c>
      <c r="O41" s="24"/>
      <c r="P41" s="24"/>
      <c r="Q41" s="28"/>
    </row>
    <row r="42" spans="1:17" ht="15" customHeight="1" x14ac:dyDescent="0.3">
      <c r="A42" s="97">
        <v>30</v>
      </c>
      <c r="B42" s="221"/>
      <c r="C42" s="37" t="s">
        <v>77</v>
      </c>
      <c r="D42" s="278"/>
      <c r="E42" s="57" t="s">
        <v>14</v>
      </c>
      <c r="F42" s="45" t="s">
        <v>134</v>
      </c>
      <c r="G42" s="45" t="s">
        <v>104</v>
      </c>
      <c r="H42" s="21">
        <v>2.9</v>
      </c>
      <c r="I42" s="57">
        <v>1170</v>
      </c>
      <c r="J42" s="41">
        <v>1051</v>
      </c>
      <c r="K42" s="10">
        <f t="shared" si="0"/>
        <v>2.9</v>
      </c>
      <c r="L42" s="57"/>
      <c r="M42" s="209"/>
      <c r="N42" s="258"/>
      <c r="O42" s="24"/>
      <c r="P42" s="24"/>
      <c r="Q42" s="28"/>
    </row>
    <row r="43" spans="1:17" ht="15" customHeight="1" x14ac:dyDescent="0.3">
      <c r="A43" s="97">
        <v>31</v>
      </c>
      <c r="B43" s="221"/>
      <c r="C43" s="37" t="s">
        <v>77</v>
      </c>
      <c r="D43" s="278"/>
      <c r="E43" s="57" t="s">
        <v>14</v>
      </c>
      <c r="F43" s="45" t="s">
        <v>134</v>
      </c>
      <c r="G43" s="45" t="s">
        <v>93</v>
      </c>
      <c r="H43" s="21">
        <v>1.9</v>
      </c>
      <c r="I43" s="57">
        <v>756</v>
      </c>
      <c r="J43" s="41">
        <v>671</v>
      </c>
      <c r="K43" s="10">
        <f t="shared" si="0"/>
        <v>1.9</v>
      </c>
      <c r="L43" s="57"/>
      <c r="M43" s="209"/>
      <c r="N43" s="258"/>
      <c r="O43" s="24"/>
      <c r="P43" s="24"/>
      <c r="Q43" s="28"/>
    </row>
    <row r="44" spans="1:17" x14ac:dyDescent="0.3">
      <c r="A44" s="97">
        <v>32</v>
      </c>
      <c r="B44" s="221"/>
      <c r="C44" s="37" t="s">
        <v>77</v>
      </c>
      <c r="D44" s="278"/>
      <c r="E44" s="8" t="s">
        <v>14</v>
      </c>
      <c r="F44" s="45" t="s">
        <v>135</v>
      </c>
      <c r="G44" s="45" t="s">
        <v>51</v>
      </c>
      <c r="H44" s="21">
        <v>2.6</v>
      </c>
      <c r="I44" s="8">
        <v>1228</v>
      </c>
      <c r="J44" s="23">
        <v>1128</v>
      </c>
      <c r="K44" s="10">
        <f t="shared" si="0"/>
        <v>2.6</v>
      </c>
      <c r="L44" s="8"/>
      <c r="M44" s="209"/>
      <c r="N44" s="258"/>
      <c r="O44" s="24"/>
      <c r="P44" s="24"/>
      <c r="Q44" s="28"/>
    </row>
    <row r="45" spans="1:17" x14ac:dyDescent="0.3">
      <c r="A45" s="131">
        <v>33</v>
      </c>
      <c r="B45" s="209" t="s">
        <v>35</v>
      </c>
      <c r="C45" s="37" t="s">
        <v>77</v>
      </c>
      <c r="D45" s="278"/>
      <c r="E45" s="132" t="s">
        <v>14</v>
      </c>
      <c r="F45" s="45" t="s">
        <v>241</v>
      </c>
      <c r="G45" s="45" t="s">
        <v>243</v>
      </c>
      <c r="H45" s="21">
        <v>1.2</v>
      </c>
      <c r="I45" s="132">
        <v>665</v>
      </c>
      <c r="J45" s="41">
        <v>597</v>
      </c>
      <c r="K45" s="10">
        <f t="shared" si="0"/>
        <v>1.2</v>
      </c>
      <c r="L45" s="132"/>
      <c r="M45" s="209" t="s">
        <v>244</v>
      </c>
      <c r="N45" s="219" t="s">
        <v>245</v>
      </c>
      <c r="O45" s="24"/>
      <c r="P45" s="24"/>
      <c r="Q45" s="28"/>
    </row>
    <row r="46" spans="1:17" x14ac:dyDescent="0.3">
      <c r="A46" s="131">
        <v>34</v>
      </c>
      <c r="B46" s="209"/>
      <c r="C46" s="37" t="s">
        <v>77</v>
      </c>
      <c r="D46" s="278"/>
      <c r="E46" s="132" t="s">
        <v>14</v>
      </c>
      <c r="F46" s="45" t="s">
        <v>242</v>
      </c>
      <c r="G46" s="45" t="s">
        <v>45</v>
      </c>
      <c r="H46" s="21">
        <v>0.9</v>
      </c>
      <c r="I46" s="132">
        <v>321</v>
      </c>
      <c r="J46" s="41">
        <v>290</v>
      </c>
      <c r="K46" s="10">
        <f t="shared" si="0"/>
        <v>0.9</v>
      </c>
      <c r="L46" s="132"/>
      <c r="M46" s="209"/>
      <c r="N46" s="258"/>
      <c r="O46" s="24"/>
      <c r="P46" s="24"/>
      <c r="Q46" s="28"/>
    </row>
    <row r="47" spans="1:17" ht="26.4" x14ac:dyDescent="0.3">
      <c r="A47" s="131">
        <v>35</v>
      </c>
      <c r="B47" s="130" t="s">
        <v>37</v>
      </c>
      <c r="C47" s="37" t="s">
        <v>77</v>
      </c>
      <c r="D47" s="278"/>
      <c r="E47" s="132" t="s">
        <v>14</v>
      </c>
      <c r="F47" s="45" t="s">
        <v>29</v>
      </c>
      <c r="G47" s="45" t="s">
        <v>69</v>
      </c>
      <c r="H47" s="21">
        <v>2.1</v>
      </c>
      <c r="I47" s="132">
        <v>887</v>
      </c>
      <c r="J47" s="41">
        <v>803</v>
      </c>
      <c r="K47" s="10">
        <f t="shared" si="0"/>
        <v>2.1</v>
      </c>
      <c r="L47" s="132"/>
      <c r="M47" s="127" t="s">
        <v>255</v>
      </c>
      <c r="N47" s="129" t="s">
        <v>245</v>
      </c>
      <c r="O47" s="24"/>
      <c r="P47" s="24"/>
      <c r="Q47" s="28"/>
    </row>
    <row r="48" spans="1:17" ht="15" customHeight="1" x14ac:dyDescent="0.3">
      <c r="A48" s="131">
        <v>36</v>
      </c>
      <c r="B48" s="216" t="s">
        <v>32</v>
      </c>
      <c r="C48" s="37" t="s">
        <v>77</v>
      </c>
      <c r="D48" s="278"/>
      <c r="E48" s="132" t="s">
        <v>14</v>
      </c>
      <c r="F48" s="45" t="s">
        <v>40</v>
      </c>
      <c r="G48" s="45" t="s">
        <v>29</v>
      </c>
      <c r="H48" s="21">
        <v>1.7</v>
      </c>
      <c r="I48" s="132">
        <v>493</v>
      </c>
      <c r="J48" s="41">
        <v>452</v>
      </c>
      <c r="K48" s="10">
        <f t="shared" si="0"/>
        <v>1.7</v>
      </c>
      <c r="L48" s="132"/>
      <c r="M48" s="216" t="s">
        <v>250</v>
      </c>
      <c r="N48" s="213" t="s">
        <v>263</v>
      </c>
      <c r="O48" s="24"/>
      <c r="P48" s="24"/>
      <c r="Q48" s="28"/>
    </row>
    <row r="49" spans="1:17" x14ac:dyDescent="0.3">
      <c r="A49" s="131">
        <v>37</v>
      </c>
      <c r="B49" s="217"/>
      <c r="C49" s="37" t="s">
        <v>77</v>
      </c>
      <c r="D49" s="278"/>
      <c r="E49" s="132" t="s">
        <v>14</v>
      </c>
      <c r="F49" s="45" t="s">
        <v>106</v>
      </c>
      <c r="G49" s="45" t="s">
        <v>25</v>
      </c>
      <c r="H49" s="21">
        <v>1.6</v>
      </c>
      <c r="I49" s="132">
        <v>700</v>
      </c>
      <c r="J49" s="41">
        <v>644</v>
      </c>
      <c r="K49" s="10">
        <f t="shared" si="0"/>
        <v>1.6</v>
      </c>
      <c r="L49" s="132"/>
      <c r="M49" s="217"/>
      <c r="N49" s="214"/>
      <c r="O49" s="24"/>
      <c r="P49" s="24"/>
      <c r="Q49" s="28"/>
    </row>
    <row r="50" spans="1:17" x14ac:dyDescent="0.3">
      <c r="A50" s="131">
        <v>38</v>
      </c>
      <c r="B50" s="217"/>
      <c r="C50" s="37" t="s">
        <v>77</v>
      </c>
      <c r="D50" s="278"/>
      <c r="E50" s="132" t="s">
        <v>14</v>
      </c>
      <c r="F50" s="45" t="s">
        <v>246</v>
      </c>
      <c r="G50" s="45" t="s">
        <v>69</v>
      </c>
      <c r="H50" s="21">
        <v>2.4</v>
      </c>
      <c r="I50" s="132">
        <v>858</v>
      </c>
      <c r="J50" s="41">
        <v>769</v>
      </c>
      <c r="K50" s="10">
        <f t="shared" si="0"/>
        <v>2.4</v>
      </c>
      <c r="L50" s="132"/>
      <c r="M50" s="217"/>
      <c r="N50" s="214"/>
      <c r="O50" s="24"/>
      <c r="P50" s="24"/>
      <c r="Q50" s="28"/>
    </row>
    <row r="51" spans="1:17" x14ac:dyDescent="0.3">
      <c r="A51" s="131">
        <v>39</v>
      </c>
      <c r="B51" s="217"/>
      <c r="C51" s="37" t="s">
        <v>77</v>
      </c>
      <c r="D51" s="278"/>
      <c r="E51" s="132" t="s">
        <v>14</v>
      </c>
      <c r="F51" s="45" t="s">
        <v>247</v>
      </c>
      <c r="G51" s="45" t="s">
        <v>67</v>
      </c>
      <c r="H51" s="21">
        <v>1.2</v>
      </c>
      <c r="I51" s="132">
        <v>445</v>
      </c>
      <c r="J51" s="41">
        <v>404</v>
      </c>
      <c r="K51" s="10">
        <f t="shared" si="0"/>
        <v>1.2</v>
      </c>
      <c r="L51" s="132"/>
      <c r="M51" s="217"/>
      <c r="N51" s="214"/>
      <c r="O51" s="24"/>
      <c r="P51" s="24"/>
      <c r="Q51" s="28"/>
    </row>
    <row r="52" spans="1:17" x14ac:dyDescent="0.3">
      <c r="A52" s="131">
        <v>40</v>
      </c>
      <c r="B52" s="217"/>
      <c r="C52" s="37" t="s">
        <v>77</v>
      </c>
      <c r="D52" s="278"/>
      <c r="E52" s="132" t="s">
        <v>14</v>
      </c>
      <c r="F52" s="45" t="s">
        <v>248</v>
      </c>
      <c r="G52" s="45" t="s">
        <v>56</v>
      </c>
      <c r="H52" s="21">
        <v>0.6</v>
      </c>
      <c r="I52" s="132">
        <v>234</v>
      </c>
      <c r="J52" s="41">
        <v>212</v>
      </c>
      <c r="K52" s="10">
        <f t="shared" si="0"/>
        <v>0.6</v>
      </c>
      <c r="L52" s="132"/>
      <c r="M52" s="217"/>
      <c r="N52" s="214"/>
      <c r="O52" s="24"/>
      <c r="P52" s="24"/>
      <c r="Q52" s="28"/>
    </row>
    <row r="53" spans="1:17" x14ac:dyDescent="0.3">
      <c r="A53" s="131">
        <v>41</v>
      </c>
      <c r="B53" s="217"/>
      <c r="C53" s="37" t="s">
        <v>77</v>
      </c>
      <c r="D53" s="278"/>
      <c r="E53" s="132" t="s">
        <v>14</v>
      </c>
      <c r="F53" s="45" t="s">
        <v>249</v>
      </c>
      <c r="G53" s="45" t="s">
        <v>251</v>
      </c>
      <c r="H53" s="21">
        <v>1.8</v>
      </c>
      <c r="I53" s="132">
        <v>547</v>
      </c>
      <c r="J53" s="41">
        <v>499</v>
      </c>
      <c r="K53" s="10">
        <f t="shared" si="0"/>
        <v>1.8</v>
      </c>
      <c r="L53" s="132"/>
      <c r="M53" s="217"/>
      <c r="N53" s="214"/>
      <c r="O53" s="24"/>
      <c r="P53" s="24"/>
      <c r="Q53" s="28"/>
    </row>
    <row r="54" spans="1:17" x14ac:dyDescent="0.3">
      <c r="A54" s="131">
        <v>42</v>
      </c>
      <c r="B54" s="220"/>
      <c r="C54" s="37" t="s">
        <v>77</v>
      </c>
      <c r="D54" s="278"/>
      <c r="E54" s="132" t="s">
        <v>14</v>
      </c>
      <c r="F54" s="45" t="s">
        <v>249</v>
      </c>
      <c r="G54" s="45" t="s">
        <v>86</v>
      </c>
      <c r="H54" s="21">
        <v>1.4</v>
      </c>
      <c r="I54" s="132">
        <v>470</v>
      </c>
      <c r="J54" s="41">
        <v>430</v>
      </c>
      <c r="K54" s="10">
        <f t="shared" si="0"/>
        <v>1.4</v>
      </c>
      <c r="L54" s="132"/>
      <c r="M54" s="220"/>
      <c r="N54" s="215"/>
      <c r="O54" s="24"/>
      <c r="P54" s="24"/>
      <c r="Q54" s="28"/>
    </row>
    <row r="55" spans="1:17" ht="15" customHeight="1" x14ac:dyDescent="0.3">
      <c r="A55" s="131">
        <v>43</v>
      </c>
      <c r="B55" s="216" t="s">
        <v>30</v>
      </c>
      <c r="C55" s="37" t="s">
        <v>77</v>
      </c>
      <c r="D55" s="278"/>
      <c r="E55" s="132" t="s">
        <v>14</v>
      </c>
      <c r="F55" s="45" t="s">
        <v>252</v>
      </c>
      <c r="G55" s="45" t="s">
        <v>239</v>
      </c>
      <c r="H55" s="21">
        <v>1.1000000000000001</v>
      </c>
      <c r="I55" s="132">
        <v>278</v>
      </c>
      <c r="J55" s="41">
        <v>253</v>
      </c>
      <c r="K55" s="10">
        <f t="shared" si="0"/>
        <v>1.1000000000000001</v>
      </c>
      <c r="L55" s="132"/>
      <c r="M55" s="209" t="s">
        <v>254</v>
      </c>
      <c r="N55" s="219" t="s">
        <v>263</v>
      </c>
      <c r="O55" s="24"/>
      <c r="P55" s="24"/>
      <c r="Q55" s="28"/>
    </row>
    <row r="56" spans="1:17" x14ac:dyDescent="0.3">
      <c r="A56" s="131">
        <v>44</v>
      </c>
      <c r="B56" s="217"/>
      <c r="C56" s="37" t="s">
        <v>77</v>
      </c>
      <c r="D56" s="278"/>
      <c r="E56" s="132" t="s">
        <v>14</v>
      </c>
      <c r="F56" s="45" t="s">
        <v>253</v>
      </c>
      <c r="G56" s="45" t="s">
        <v>31</v>
      </c>
      <c r="H56" s="21">
        <v>2.2000000000000002</v>
      </c>
      <c r="I56" s="132">
        <v>632</v>
      </c>
      <c r="J56" s="41">
        <v>565</v>
      </c>
      <c r="K56" s="10">
        <f t="shared" si="0"/>
        <v>2.2000000000000002</v>
      </c>
      <c r="L56" s="132"/>
      <c r="M56" s="209"/>
      <c r="N56" s="219"/>
      <c r="O56" s="24"/>
      <c r="P56" s="24"/>
      <c r="Q56" s="28"/>
    </row>
    <row r="57" spans="1:17" x14ac:dyDescent="0.3">
      <c r="A57" s="131">
        <v>45</v>
      </c>
      <c r="B57" s="217"/>
      <c r="C57" s="37" t="s">
        <v>77</v>
      </c>
      <c r="D57" s="278"/>
      <c r="E57" s="132" t="s">
        <v>14</v>
      </c>
      <c r="F57" s="45" t="s">
        <v>256</v>
      </c>
      <c r="G57" s="45" t="s">
        <v>67</v>
      </c>
      <c r="H57" s="21">
        <v>0.4</v>
      </c>
      <c r="I57" s="132">
        <v>152</v>
      </c>
      <c r="J57" s="41">
        <v>134</v>
      </c>
      <c r="K57" s="10">
        <f t="shared" si="0"/>
        <v>0.4</v>
      </c>
      <c r="L57" s="132"/>
      <c r="M57" s="209"/>
      <c r="N57" s="219"/>
      <c r="O57" s="24"/>
      <c r="P57" s="24"/>
      <c r="Q57" s="28"/>
    </row>
    <row r="58" spans="1:17" x14ac:dyDescent="0.3">
      <c r="A58" s="131">
        <v>46</v>
      </c>
      <c r="B58" s="217"/>
      <c r="C58" s="37" t="s">
        <v>77</v>
      </c>
      <c r="D58" s="278"/>
      <c r="E58" s="132" t="s">
        <v>14</v>
      </c>
      <c r="F58" s="45" t="s">
        <v>256</v>
      </c>
      <c r="G58" s="45" t="s">
        <v>111</v>
      </c>
      <c r="H58" s="21">
        <v>0.3</v>
      </c>
      <c r="I58" s="132">
        <v>99</v>
      </c>
      <c r="J58" s="41">
        <v>89</v>
      </c>
      <c r="K58" s="10">
        <f t="shared" si="0"/>
        <v>0.3</v>
      </c>
      <c r="L58" s="132"/>
      <c r="M58" s="209"/>
      <c r="N58" s="219"/>
      <c r="O58" s="24"/>
      <c r="P58" s="24"/>
      <c r="Q58" s="28"/>
    </row>
    <row r="59" spans="1:17" x14ac:dyDescent="0.3">
      <c r="A59" s="131">
        <v>47</v>
      </c>
      <c r="B59" s="217"/>
      <c r="C59" s="37" t="s">
        <v>77</v>
      </c>
      <c r="D59" s="278"/>
      <c r="E59" s="132" t="s">
        <v>14</v>
      </c>
      <c r="F59" s="45" t="s">
        <v>257</v>
      </c>
      <c r="G59" s="45" t="s">
        <v>88</v>
      </c>
      <c r="H59" s="21">
        <v>1.3</v>
      </c>
      <c r="I59" s="132">
        <v>541</v>
      </c>
      <c r="J59" s="41">
        <v>493</v>
      </c>
      <c r="K59" s="10">
        <f t="shared" si="0"/>
        <v>1.3</v>
      </c>
      <c r="L59" s="132"/>
      <c r="M59" s="209"/>
      <c r="N59" s="219"/>
      <c r="O59" s="24"/>
      <c r="P59" s="24"/>
      <c r="Q59" s="28"/>
    </row>
    <row r="60" spans="1:17" x14ac:dyDescent="0.3">
      <c r="A60" s="131">
        <v>48</v>
      </c>
      <c r="B60" s="221" t="s">
        <v>36</v>
      </c>
      <c r="C60" s="37" t="s">
        <v>77</v>
      </c>
      <c r="D60" s="278"/>
      <c r="E60" s="132" t="s">
        <v>14</v>
      </c>
      <c r="F60" s="45" t="s">
        <v>258</v>
      </c>
      <c r="G60" s="45" t="s">
        <v>240</v>
      </c>
      <c r="H60" s="21">
        <v>1.4</v>
      </c>
      <c r="I60" s="132">
        <v>566</v>
      </c>
      <c r="J60" s="41">
        <v>509</v>
      </c>
      <c r="K60" s="10">
        <f t="shared" si="0"/>
        <v>1.4</v>
      </c>
      <c r="L60" s="132"/>
      <c r="M60" s="209" t="s">
        <v>264</v>
      </c>
      <c r="N60" s="219" t="s">
        <v>263</v>
      </c>
      <c r="O60" s="24"/>
      <c r="P60" s="24"/>
      <c r="Q60" s="28"/>
    </row>
    <row r="61" spans="1:17" x14ac:dyDescent="0.3">
      <c r="A61" s="131">
        <v>49</v>
      </c>
      <c r="B61" s="221"/>
      <c r="C61" s="37" t="s">
        <v>77</v>
      </c>
      <c r="D61" s="278"/>
      <c r="E61" s="132" t="s">
        <v>14</v>
      </c>
      <c r="F61" s="45" t="s">
        <v>259</v>
      </c>
      <c r="G61" s="45" t="s">
        <v>87</v>
      </c>
      <c r="H61" s="21">
        <v>1.4</v>
      </c>
      <c r="I61" s="132">
        <v>467</v>
      </c>
      <c r="J61" s="41">
        <v>419</v>
      </c>
      <c r="K61" s="10">
        <f t="shared" si="0"/>
        <v>1.4</v>
      </c>
      <c r="L61" s="132"/>
      <c r="M61" s="209"/>
      <c r="N61" s="219"/>
      <c r="O61" s="24"/>
      <c r="P61" s="24"/>
      <c r="Q61" s="28"/>
    </row>
    <row r="62" spans="1:17" x14ac:dyDescent="0.3">
      <c r="A62" s="131">
        <v>50</v>
      </c>
      <c r="B62" s="221"/>
      <c r="C62" s="37" t="s">
        <v>77</v>
      </c>
      <c r="D62" s="278"/>
      <c r="E62" s="132" t="s">
        <v>14</v>
      </c>
      <c r="F62" s="45" t="s">
        <v>260</v>
      </c>
      <c r="G62" s="45" t="s">
        <v>75</v>
      </c>
      <c r="H62" s="21">
        <v>1.8</v>
      </c>
      <c r="I62" s="132">
        <v>719</v>
      </c>
      <c r="J62" s="41">
        <v>648</v>
      </c>
      <c r="K62" s="10">
        <f t="shared" si="0"/>
        <v>1.8</v>
      </c>
      <c r="L62" s="132"/>
      <c r="M62" s="209"/>
      <c r="N62" s="219"/>
      <c r="O62" s="24"/>
      <c r="P62" s="24"/>
      <c r="Q62" s="28"/>
    </row>
    <row r="63" spans="1:17" x14ac:dyDescent="0.3">
      <c r="A63" s="131">
        <v>51</v>
      </c>
      <c r="B63" s="221"/>
      <c r="C63" s="37" t="s">
        <v>77</v>
      </c>
      <c r="D63" s="278"/>
      <c r="E63" s="132" t="s">
        <v>14</v>
      </c>
      <c r="F63" s="45" t="s">
        <v>260</v>
      </c>
      <c r="G63" s="45" t="s">
        <v>262</v>
      </c>
      <c r="H63" s="21">
        <v>3</v>
      </c>
      <c r="I63" s="132">
        <v>1493</v>
      </c>
      <c r="J63" s="41">
        <v>1339</v>
      </c>
      <c r="K63" s="10">
        <f t="shared" si="0"/>
        <v>3</v>
      </c>
      <c r="L63" s="132"/>
      <c r="M63" s="209"/>
      <c r="N63" s="219"/>
      <c r="O63" s="24"/>
      <c r="P63" s="24"/>
      <c r="Q63" s="28"/>
    </row>
    <row r="64" spans="1:17" x14ac:dyDescent="0.3">
      <c r="A64" s="131">
        <v>52</v>
      </c>
      <c r="B64" s="221"/>
      <c r="C64" s="37" t="s">
        <v>77</v>
      </c>
      <c r="D64" s="278"/>
      <c r="E64" s="132" t="s">
        <v>14</v>
      </c>
      <c r="F64" s="45" t="s">
        <v>261</v>
      </c>
      <c r="G64" s="45" t="s">
        <v>52</v>
      </c>
      <c r="H64" s="21">
        <v>0.6</v>
      </c>
      <c r="I64" s="132">
        <v>208</v>
      </c>
      <c r="J64" s="41">
        <v>187</v>
      </c>
      <c r="K64" s="10">
        <f t="shared" si="0"/>
        <v>0.6</v>
      </c>
      <c r="L64" s="132"/>
      <c r="M64" s="209"/>
      <c r="N64" s="219"/>
      <c r="O64" s="24"/>
      <c r="P64" s="24"/>
      <c r="Q64" s="28"/>
    </row>
    <row r="65" spans="1:25" ht="15" customHeight="1" x14ac:dyDescent="0.3">
      <c r="A65" s="131">
        <v>53</v>
      </c>
      <c r="B65" s="221" t="s">
        <v>38</v>
      </c>
      <c r="C65" s="37" t="s">
        <v>77</v>
      </c>
      <c r="D65" s="278"/>
      <c r="E65" s="132" t="s">
        <v>14</v>
      </c>
      <c r="F65" s="45" t="s">
        <v>28</v>
      </c>
      <c r="G65" s="45" t="s">
        <v>239</v>
      </c>
      <c r="H65" s="21">
        <v>1.3</v>
      </c>
      <c r="I65" s="132">
        <v>601</v>
      </c>
      <c r="J65" s="41">
        <v>553</v>
      </c>
      <c r="K65" s="10">
        <f t="shared" si="0"/>
        <v>1.3</v>
      </c>
      <c r="L65" s="132"/>
      <c r="M65" s="209" t="s">
        <v>265</v>
      </c>
      <c r="N65" s="219" t="s">
        <v>263</v>
      </c>
      <c r="O65" s="24"/>
      <c r="P65" s="24"/>
      <c r="Q65" s="28"/>
    </row>
    <row r="66" spans="1:25" x14ac:dyDescent="0.3">
      <c r="A66" s="131">
        <v>54</v>
      </c>
      <c r="B66" s="221"/>
      <c r="C66" s="37" t="s">
        <v>77</v>
      </c>
      <c r="D66" s="278"/>
      <c r="E66" s="132" t="s">
        <v>14</v>
      </c>
      <c r="F66" s="45" t="s">
        <v>129</v>
      </c>
      <c r="G66" s="45" t="s">
        <v>66</v>
      </c>
      <c r="H66" s="21">
        <v>0.4</v>
      </c>
      <c r="I66" s="132">
        <v>191</v>
      </c>
      <c r="J66" s="41">
        <v>173</v>
      </c>
      <c r="K66" s="10">
        <f t="shared" si="0"/>
        <v>0.4</v>
      </c>
      <c r="L66" s="132"/>
      <c r="M66" s="209"/>
      <c r="N66" s="219"/>
      <c r="O66" s="24"/>
      <c r="P66" s="24"/>
      <c r="Q66" s="28"/>
    </row>
    <row r="67" spans="1:25" x14ac:dyDescent="0.3">
      <c r="A67" s="131">
        <v>55</v>
      </c>
      <c r="B67" s="221"/>
      <c r="C67" s="37" t="s">
        <v>77</v>
      </c>
      <c r="D67" s="278"/>
      <c r="E67" s="132" t="s">
        <v>14</v>
      </c>
      <c r="F67" s="45" t="s">
        <v>98</v>
      </c>
      <c r="G67" s="45" t="s">
        <v>65</v>
      </c>
      <c r="H67" s="21">
        <v>1.2</v>
      </c>
      <c r="I67" s="132">
        <v>463</v>
      </c>
      <c r="J67" s="41">
        <v>418</v>
      </c>
      <c r="K67" s="10">
        <f t="shared" si="0"/>
        <v>1.2</v>
      </c>
      <c r="L67" s="132"/>
      <c r="M67" s="209"/>
      <c r="N67" s="219"/>
      <c r="O67" s="24"/>
      <c r="P67" s="24"/>
      <c r="Q67" s="28"/>
    </row>
    <row r="68" spans="1:25" x14ac:dyDescent="0.3">
      <c r="A68" s="131">
        <v>56</v>
      </c>
      <c r="B68" s="221"/>
      <c r="C68" s="37" t="s">
        <v>77</v>
      </c>
      <c r="D68" s="278"/>
      <c r="E68" s="132" t="s">
        <v>14</v>
      </c>
      <c r="F68" s="45" t="s">
        <v>266</v>
      </c>
      <c r="G68" s="45" t="s">
        <v>52</v>
      </c>
      <c r="H68" s="21">
        <v>0.4</v>
      </c>
      <c r="I68" s="132">
        <v>206</v>
      </c>
      <c r="J68" s="41">
        <v>186</v>
      </c>
      <c r="K68" s="10">
        <f t="shared" si="0"/>
        <v>0.4</v>
      </c>
      <c r="L68" s="132"/>
      <c r="M68" s="209"/>
      <c r="N68" s="219"/>
      <c r="O68" s="24"/>
      <c r="P68" s="24"/>
      <c r="Q68" s="28"/>
    </row>
    <row r="69" spans="1:25" x14ac:dyDescent="0.3">
      <c r="A69" s="131">
        <v>57</v>
      </c>
      <c r="B69" s="221"/>
      <c r="C69" s="37" t="s">
        <v>77</v>
      </c>
      <c r="D69" s="278"/>
      <c r="E69" s="132" t="s">
        <v>14</v>
      </c>
      <c r="F69" s="45" t="s">
        <v>267</v>
      </c>
      <c r="G69" s="45" t="s">
        <v>69</v>
      </c>
      <c r="H69" s="21">
        <v>0.4</v>
      </c>
      <c r="I69" s="132">
        <v>267</v>
      </c>
      <c r="J69" s="41">
        <v>241</v>
      </c>
      <c r="K69" s="10">
        <f t="shared" si="0"/>
        <v>0.4</v>
      </c>
      <c r="L69" s="132"/>
      <c r="M69" s="209"/>
      <c r="N69" s="219"/>
      <c r="O69" s="24"/>
      <c r="P69" s="24"/>
      <c r="Q69" s="28"/>
    </row>
    <row r="70" spans="1:25" x14ac:dyDescent="0.3">
      <c r="A70" s="131">
        <v>58</v>
      </c>
      <c r="B70" s="221"/>
      <c r="C70" s="37" t="s">
        <v>77</v>
      </c>
      <c r="D70" s="278"/>
      <c r="E70" s="132" t="s">
        <v>14</v>
      </c>
      <c r="F70" s="45" t="s">
        <v>267</v>
      </c>
      <c r="G70" s="45" t="s">
        <v>31</v>
      </c>
      <c r="H70" s="21">
        <v>0.2</v>
      </c>
      <c r="I70" s="132">
        <v>92</v>
      </c>
      <c r="J70" s="41">
        <v>84</v>
      </c>
      <c r="K70" s="10">
        <f t="shared" si="0"/>
        <v>0.2</v>
      </c>
      <c r="L70" s="132"/>
      <c r="M70" s="209"/>
      <c r="N70" s="219"/>
      <c r="O70" s="24"/>
      <c r="P70" s="24"/>
      <c r="Q70" s="28"/>
    </row>
    <row r="71" spans="1:25" x14ac:dyDescent="0.3">
      <c r="A71" s="131">
        <v>59</v>
      </c>
      <c r="B71" s="221"/>
      <c r="C71" s="37" t="s">
        <v>77</v>
      </c>
      <c r="D71" s="278"/>
      <c r="E71" s="132" t="s">
        <v>14</v>
      </c>
      <c r="F71" s="45" t="s">
        <v>268</v>
      </c>
      <c r="G71" s="45" t="s">
        <v>58</v>
      </c>
      <c r="H71" s="21">
        <v>0.8</v>
      </c>
      <c r="I71" s="132">
        <v>439</v>
      </c>
      <c r="J71" s="41">
        <v>392</v>
      </c>
      <c r="K71" s="10">
        <f t="shared" si="0"/>
        <v>0.8</v>
      </c>
      <c r="L71" s="132"/>
      <c r="M71" s="209"/>
      <c r="N71" s="219"/>
      <c r="O71" s="24"/>
      <c r="P71" s="24"/>
      <c r="Q71" s="28"/>
    </row>
    <row r="72" spans="1:25" x14ac:dyDescent="0.3">
      <c r="A72" s="131">
        <v>60</v>
      </c>
      <c r="B72" s="221"/>
      <c r="C72" s="37" t="s">
        <v>77</v>
      </c>
      <c r="D72" s="278"/>
      <c r="E72" s="132" t="s">
        <v>14</v>
      </c>
      <c r="F72" s="45" t="s">
        <v>269</v>
      </c>
      <c r="G72" s="45" t="s">
        <v>55</v>
      </c>
      <c r="H72" s="21">
        <v>1.3</v>
      </c>
      <c r="I72" s="132">
        <v>532</v>
      </c>
      <c r="J72" s="41">
        <v>478</v>
      </c>
      <c r="K72" s="10">
        <f t="shared" si="0"/>
        <v>1.3</v>
      </c>
      <c r="L72" s="132"/>
      <c r="M72" s="209"/>
      <c r="N72" s="219"/>
      <c r="O72" s="24"/>
      <c r="P72" s="24"/>
      <c r="Q72" s="28"/>
    </row>
    <row r="73" spans="1:25" x14ac:dyDescent="0.3">
      <c r="A73" s="131"/>
      <c r="B73" s="126"/>
      <c r="C73" s="37"/>
      <c r="D73" s="278"/>
      <c r="E73" s="132"/>
      <c r="F73" s="45"/>
      <c r="G73" s="45"/>
      <c r="H73" s="21"/>
      <c r="I73" s="132"/>
      <c r="J73" s="41"/>
      <c r="K73" s="10"/>
      <c r="L73" s="132"/>
      <c r="M73" s="125"/>
      <c r="N73" s="133"/>
      <c r="O73" s="24"/>
      <c r="P73" s="24"/>
      <c r="Q73" s="28"/>
    </row>
    <row r="74" spans="1:25" x14ac:dyDescent="0.3">
      <c r="A74" s="43"/>
      <c r="B74" s="78"/>
      <c r="C74" s="37"/>
      <c r="D74" s="278"/>
      <c r="E74" s="75"/>
      <c r="F74" s="42"/>
      <c r="G74" s="4"/>
      <c r="H74" s="42"/>
      <c r="I74" s="42"/>
      <c r="J74" s="42"/>
      <c r="K74" s="10"/>
      <c r="L74" s="42"/>
      <c r="M74" s="72"/>
      <c r="N74" s="73"/>
      <c r="O74" s="24"/>
      <c r="P74" s="24"/>
      <c r="Q74" s="28"/>
    </row>
    <row r="75" spans="1:25" x14ac:dyDescent="0.3">
      <c r="A75" s="250"/>
      <c r="B75" s="251"/>
      <c r="C75" s="251"/>
      <c r="D75" s="251"/>
      <c r="E75" s="251"/>
      <c r="F75" s="251"/>
      <c r="G75" s="251"/>
      <c r="H75" s="25">
        <f>SUM(H13:H74)</f>
        <v>83.90000000000002</v>
      </c>
      <c r="I75" s="26">
        <f>SUM(I13:I74)</f>
        <v>33806</v>
      </c>
      <c r="J75" s="26">
        <f>SUM(J13:J74)</f>
        <v>30696</v>
      </c>
      <c r="K75" s="25">
        <f>SUM(K13:K74)</f>
        <v>83.90000000000002</v>
      </c>
      <c r="L75" s="25">
        <f>SUM(L13:L44)</f>
        <v>0</v>
      </c>
      <c r="M75" s="8"/>
      <c r="N75" s="24"/>
      <c r="O75" s="24"/>
      <c r="P75" s="24"/>
      <c r="Q75" s="28"/>
    </row>
    <row r="76" spans="1:25" ht="18" x14ac:dyDescent="0.3">
      <c r="A76" s="248" t="s">
        <v>20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"/>
      <c r="N76" s="27"/>
      <c r="O76" s="27"/>
      <c r="P76" s="14"/>
      <c r="Q76" s="29"/>
      <c r="R76" s="12"/>
      <c r="S76" s="12"/>
      <c r="T76" s="12"/>
      <c r="U76" s="11"/>
      <c r="V76" s="11"/>
      <c r="W76" s="11"/>
      <c r="X76" s="11"/>
      <c r="Y76" s="11"/>
    </row>
    <row r="77" spans="1:25" x14ac:dyDescent="0.3">
      <c r="A77" s="145">
        <v>1</v>
      </c>
      <c r="B77" s="232" t="s">
        <v>16</v>
      </c>
      <c r="C77" s="37" t="s">
        <v>77</v>
      </c>
      <c r="D77" s="279" t="s">
        <v>345</v>
      </c>
      <c r="E77" s="42" t="s">
        <v>15</v>
      </c>
      <c r="F77" s="42">
        <v>10</v>
      </c>
      <c r="G77" s="146">
        <v>6</v>
      </c>
      <c r="H77" s="42">
        <v>1.9</v>
      </c>
      <c r="I77" s="42">
        <v>15</v>
      </c>
      <c r="J77" s="42"/>
      <c r="K77" s="34">
        <f t="shared" ref="K77:K141" si="1">H77</f>
        <v>1.9</v>
      </c>
      <c r="L77" s="42"/>
      <c r="M77" s="218" t="s">
        <v>332</v>
      </c>
      <c r="N77" s="282" t="s">
        <v>333</v>
      </c>
      <c r="O77" s="27"/>
      <c r="P77" s="14"/>
      <c r="Q77" s="29"/>
      <c r="R77" s="12"/>
      <c r="S77" s="12"/>
      <c r="T77" s="12"/>
      <c r="U77" s="11"/>
      <c r="V77" s="11"/>
      <c r="W77" s="11"/>
      <c r="X77" s="11"/>
      <c r="Y77" s="11"/>
    </row>
    <row r="78" spans="1:25" x14ac:dyDescent="0.3">
      <c r="A78" s="145">
        <v>2</v>
      </c>
      <c r="B78" s="233"/>
      <c r="C78" s="37" t="s">
        <v>77</v>
      </c>
      <c r="D78" s="280"/>
      <c r="E78" s="42" t="s">
        <v>331</v>
      </c>
      <c r="F78" s="42">
        <v>27</v>
      </c>
      <c r="G78" s="146">
        <v>3</v>
      </c>
      <c r="H78" s="42">
        <v>2.5</v>
      </c>
      <c r="I78" s="42">
        <v>20</v>
      </c>
      <c r="J78" s="42"/>
      <c r="K78" s="34">
        <f t="shared" si="1"/>
        <v>2.5</v>
      </c>
      <c r="L78" s="42"/>
      <c r="M78" s="218"/>
      <c r="N78" s="282"/>
      <c r="O78" s="27"/>
      <c r="P78" s="14"/>
      <c r="Q78" s="29"/>
      <c r="R78" s="12"/>
      <c r="S78" s="12"/>
      <c r="T78" s="12"/>
      <c r="U78" s="11"/>
      <c r="V78" s="11"/>
      <c r="W78" s="11"/>
      <c r="X78" s="11"/>
      <c r="Y78" s="11"/>
    </row>
    <row r="79" spans="1:25" x14ac:dyDescent="0.3">
      <c r="A79" s="145">
        <v>3</v>
      </c>
      <c r="B79" s="234"/>
      <c r="C79" s="37" t="s">
        <v>77</v>
      </c>
      <c r="D79" s="281"/>
      <c r="E79" s="42" t="s">
        <v>15</v>
      </c>
      <c r="F79" s="42">
        <v>42</v>
      </c>
      <c r="G79" s="146" t="s">
        <v>55</v>
      </c>
      <c r="H79" s="42">
        <v>0.9</v>
      </c>
      <c r="I79" s="42">
        <v>8</v>
      </c>
      <c r="J79" s="42"/>
      <c r="K79" s="34">
        <f t="shared" si="1"/>
        <v>0.9</v>
      </c>
      <c r="L79" s="42"/>
      <c r="M79" s="218"/>
      <c r="N79" s="282"/>
      <c r="O79" s="27"/>
      <c r="P79" s="14"/>
      <c r="Q79" s="29"/>
      <c r="R79" s="12"/>
      <c r="S79" s="12"/>
      <c r="T79" s="12"/>
      <c r="U79" s="11"/>
      <c r="V79" s="11"/>
      <c r="W79" s="11"/>
      <c r="X79" s="11"/>
      <c r="Y79" s="11"/>
    </row>
    <row r="80" spans="1:25" ht="24" x14ac:dyDescent="0.3">
      <c r="A80" s="145">
        <v>4</v>
      </c>
      <c r="B80" s="150" t="s">
        <v>27</v>
      </c>
      <c r="C80" s="37" t="s">
        <v>92</v>
      </c>
      <c r="D80" s="152" t="s">
        <v>345</v>
      </c>
      <c r="E80" s="42" t="s">
        <v>15</v>
      </c>
      <c r="F80" s="42">
        <v>46</v>
      </c>
      <c r="G80" s="146" t="s">
        <v>320</v>
      </c>
      <c r="H80" s="42">
        <v>2.1</v>
      </c>
      <c r="I80" s="42">
        <v>18</v>
      </c>
      <c r="J80" s="42"/>
      <c r="K80" s="34">
        <f t="shared" si="1"/>
        <v>2.1</v>
      </c>
      <c r="L80" s="42"/>
      <c r="M80" s="149" t="s">
        <v>332</v>
      </c>
      <c r="N80" s="147">
        <v>43565</v>
      </c>
      <c r="O80" s="27"/>
      <c r="P80" s="14"/>
      <c r="Q80" s="29"/>
      <c r="R80" s="12"/>
      <c r="S80" s="12"/>
      <c r="T80" s="12"/>
      <c r="U80" s="11"/>
      <c r="V80" s="11"/>
      <c r="W80" s="11"/>
      <c r="X80" s="11"/>
      <c r="Y80" s="11"/>
    </row>
    <row r="81" spans="1:25" x14ac:dyDescent="0.3">
      <c r="A81" s="145">
        <v>5</v>
      </c>
      <c r="B81" s="232" t="s">
        <v>17</v>
      </c>
      <c r="C81" s="37" t="s">
        <v>77</v>
      </c>
      <c r="D81" s="152" t="s">
        <v>345</v>
      </c>
      <c r="E81" s="143" t="s">
        <v>14</v>
      </c>
      <c r="F81" s="42">
        <v>11</v>
      </c>
      <c r="G81" s="146" t="s">
        <v>25</v>
      </c>
      <c r="H81" s="42">
        <v>2.1</v>
      </c>
      <c r="I81" s="42">
        <v>8</v>
      </c>
      <c r="J81" s="42"/>
      <c r="K81" s="34">
        <f t="shared" si="1"/>
        <v>2.1</v>
      </c>
      <c r="L81" s="42"/>
      <c r="M81" s="222" t="s">
        <v>332</v>
      </c>
      <c r="N81" s="224">
        <v>43565</v>
      </c>
      <c r="O81" s="27"/>
      <c r="P81" s="14"/>
      <c r="Q81" s="29"/>
      <c r="R81" s="12"/>
      <c r="S81" s="12"/>
      <c r="T81" s="12"/>
      <c r="U81" s="11"/>
      <c r="V81" s="11"/>
      <c r="W81" s="11"/>
      <c r="X81" s="11"/>
      <c r="Y81" s="11"/>
    </row>
    <row r="82" spans="1:25" x14ac:dyDescent="0.3">
      <c r="A82" s="145">
        <v>6</v>
      </c>
      <c r="B82" s="233"/>
      <c r="C82" s="37" t="s">
        <v>77</v>
      </c>
      <c r="D82" s="152" t="s">
        <v>345</v>
      </c>
      <c r="E82" s="143" t="s">
        <v>14</v>
      </c>
      <c r="F82" s="42">
        <v>38</v>
      </c>
      <c r="G82" s="146" t="s">
        <v>99</v>
      </c>
      <c r="H82" s="42">
        <v>2.5</v>
      </c>
      <c r="I82" s="42">
        <v>9</v>
      </c>
      <c r="J82" s="42"/>
      <c r="K82" s="34">
        <f t="shared" si="1"/>
        <v>2.5</v>
      </c>
      <c r="L82" s="42"/>
      <c r="M82" s="229"/>
      <c r="N82" s="231"/>
      <c r="O82" s="27"/>
      <c r="P82" s="14"/>
      <c r="Q82" s="29"/>
      <c r="R82" s="12"/>
      <c r="S82" s="12"/>
      <c r="T82" s="12"/>
      <c r="U82" s="11"/>
      <c r="V82" s="11"/>
      <c r="W82" s="11"/>
      <c r="X82" s="11"/>
      <c r="Y82" s="11"/>
    </row>
    <row r="83" spans="1:25" x14ac:dyDescent="0.3">
      <c r="A83" s="145">
        <v>7</v>
      </c>
      <c r="B83" s="233"/>
      <c r="C83" s="37" t="s">
        <v>77</v>
      </c>
      <c r="D83" s="152" t="s">
        <v>345</v>
      </c>
      <c r="E83" s="143" t="s">
        <v>14</v>
      </c>
      <c r="F83" s="42">
        <v>81</v>
      </c>
      <c r="G83" s="146" t="s">
        <v>28</v>
      </c>
      <c r="H83" s="42">
        <v>2.1</v>
      </c>
      <c r="I83" s="42">
        <v>9</v>
      </c>
      <c r="J83" s="42"/>
      <c r="K83" s="34">
        <f t="shared" si="1"/>
        <v>2.1</v>
      </c>
      <c r="L83" s="42"/>
      <c r="M83" s="229"/>
      <c r="N83" s="231"/>
      <c r="O83" s="27"/>
      <c r="P83" s="14"/>
      <c r="Q83" s="29"/>
      <c r="R83" s="12"/>
      <c r="S83" s="12"/>
      <c r="T83" s="12"/>
      <c r="U83" s="11"/>
      <c r="V83" s="11"/>
      <c r="W83" s="11"/>
      <c r="X83" s="11"/>
      <c r="Y83" s="11"/>
    </row>
    <row r="84" spans="1:25" x14ac:dyDescent="0.3">
      <c r="A84" s="145">
        <v>8</v>
      </c>
      <c r="B84" s="234"/>
      <c r="C84" s="37" t="s">
        <v>77</v>
      </c>
      <c r="D84" s="152" t="s">
        <v>345</v>
      </c>
      <c r="E84" s="143" t="s">
        <v>14</v>
      </c>
      <c r="F84" s="42">
        <v>102</v>
      </c>
      <c r="G84" s="146" t="s">
        <v>53</v>
      </c>
      <c r="H84" s="42">
        <v>2.1</v>
      </c>
      <c r="I84" s="42">
        <v>8</v>
      </c>
      <c r="J84" s="42"/>
      <c r="K84" s="34">
        <f t="shared" si="1"/>
        <v>2.1</v>
      </c>
      <c r="L84" s="42"/>
      <c r="M84" s="223"/>
      <c r="N84" s="285"/>
      <c r="O84" s="27"/>
      <c r="P84" s="14"/>
      <c r="Q84" s="29"/>
      <c r="R84" s="12"/>
      <c r="S84" s="12"/>
      <c r="T84" s="12"/>
      <c r="U84" s="11"/>
      <c r="V84" s="11"/>
      <c r="W84" s="11"/>
      <c r="X84" s="11"/>
      <c r="Y84" s="11"/>
    </row>
    <row r="85" spans="1:25" x14ac:dyDescent="0.3">
      <c r="A85" s="145">
        <v>9</v>
      </c>
      <c r="B85" s="232" t="s">
        <v>26</v>
      </c>
      <c r="C85" s="37" t="s">
        <v>77</v>
      </c>
      <c r="D85" s="152" t="s">
        <v>345</v>
      </c>
      <c r="E85" s="143" t="s">
        <v>14</v>
      </c>
      <c r="F85" s="42">
        <v>46</v>
      </c>
      <c r="G85" s="146" t="s">
        <v>55</v>
      </c>
      <c r="H85" s="34">
        <v>3</v>
      </c>
      <c r="I85" s="42">
        <v>11</v>
      </c>
      <c r="J85" s="42"/>
      <c r="K85" s="34">
        <f t="shared" si="1"/>
        <v>3</v>
      </c>
      <c r="L85" s="148"/>
      <c r="M85" s="222" t="s">
        <v>335</v>
      </c>
      <c r="N85" s="224">
        <v>43565</v>
      </c>
      <c r="O85" s="27"/>
      <c r="P85" s="14"/>
      <c r="Q85" s="29"/>
      <c r="R85" s="12"/>
      <c r="S85" s="12"/>
      <c r="T85" s="12"/>
      <c r="U85" s="11"/>
      <c r="V85" s="11"/>
      <c r="W85" s="11"/>
      <c r="X85" s="11"/>
      <c r="Y85" s="11"/>
    </row>
    <row r="86" spans="1:25" x14ac:dyDescent="0.3">
      <c r="A86" s="145">
        <v>10</v>
      </c>
      <c r="B86" s="233"/>
      <c r="C86" s="37" t="s">
        <v>77</v>
      </c>
      <c r="D86" s="152" t="s">
        <v>345</v>
      </c>
      <c r="E86" s="143" t="s">
        <v>14</v>
      </c>
      <c r="F86" s="42">
        <v>86</v>
      </c>
      <c r="G86" s="146" t="s">
        <v>86</v>
      </c>
      <c r="H86" s="34">
        <v>1.8</v>
      </c>
      <c r="I86" s="42">
        <v>10</v>
      </c>
      <c r="J86" s="42"/>
      <c r="K86" s="34">
        <f t="shared" si="1"/>
        <v>1.8</v>
      </c>
      <c r="L86" s="42"/>
      <c r="M86" s="229"/>
      <c r="N86" s="231"/>
      <c r="O86" s="27"/>
      <c r="P86" s="14"/>
      <c r="Q86" s="29"/>
      <c r="R86" s="12"/>
      <c r="S86" s="12"/>
      <c r="T86" s="12"/>
      <c r="U86" s="11"/>
      <c r="V86" s="11"/>
      <c r="W86" s="11"/>
      <c r="X86" s="11"/>
      <c r="Y86" s="11"/>
    </row>
    <row r="87" spans="1:25" x14ac:dyDescent="0.3">
      <c r="A87" s="145">
        <v>11</v>
      </c>
      <c r="B87" s="233"/>
      <c r="C87" s="37" t="s">
        <v>77</v>
      </c>
      <c r="D87" s="152" t="s">
        <v>345</v>
      </c>
      <c r="E87" s="143" t="s">
        <v>14</v>
      </c>
      <c r="F87" s="42">
        <v>90</v>
      </c>
      <c r="G87" s="146" t="s">
        <v>336</v>
      </c>
      <c r="H87" s="34">
        <v>0.7</v>
      </c>
      <c r="I87" s="42">
        <v>8</v>
      </c>
      <c r="J87" s="42"/>
      <c r="K87" s="34">
        <f t="shared" si="1"/>
        <v>0.7</v>
      </c>
      <c r="L87" s="42"/>
      <c r="M87" s="229"/>
      <c r="N87" s="231"/>
      <c r="O87" s="27"/>
      <c r="P87" s="14"/>
      <c r="Q87" s="29"/>
      <c r="R87" s="12"/>
      <c r="S87" s="12"/>
      <c r="T87" s="12"/>
      <c r="U87" s="11"/>
      <c r="V87" s="11"/>
      <c r="W87" s="11"/>
      <c r="X87" s="11"/>
      <c r="Y87" s="11"/>
    </row>
    <row r="88" spans="1:25" x14ac:dyDescent="0.3">
      <c r="A88" s="145">
        <v>12</v>
      </c>
      <c r="B88" s="232" t="s">
        <v>18</v>
      </c>
      <c r="C88" s="37" t="s">
        <v>77</v>
      </c>
      <c r="D88" s="152" t="s">
        <v>345</v>
      </c>
      <c r="E88" s="143" t="s">
        <v>14</v>
      </c>
      <c r="F88" s="42">
        <v>129</v>
      </c>
      <c r="G88" s="146" t="s">
        <v>69</v>
      </c>
      <c r="H88" s="34">
        <v>1.4</v>
      </c>
      <c r="I88" s="42">
        <v>16</v>
      </c>
      <c r="J88" s="42"/>
      <c r="K88" s="34">
        <f t="shared" si="1"/>
        <v>1.4</v>
      </c>
      <c r="L88" s="42"/>
      <c r="M88" s="222" t="s">
        <v>337</v>
      </c>
      <c r="N88" s="224">
        <v>43565</v>
      </c>
      <c r="O88" s="27"/>
      <c r="P88" s="14"/>
      <c r="Q88" s="29"/>
      <c r="R88" s="12"/>
      <c r="S88" s="12"/>
      <c r="T88" s="12"/>
      <c r="U88" s="11"/>
      <c r="V88" s="11"/>
      <c r="W88" s="11"/>
      <c r="X88" s="11"/>
      <c r="Y88" s="11"/>
    </row>
    <row r="89" spans="1:25" x14ac:dyDescent="0.3">
      <c r="A89" s="145">
        <v>13</v>
      </c>
      <c r="B89" s="233"/>
      <c r="C89" s="37" t="s">
        <v>77</v>
      </c>
      <c r="D89" s="152" t="s">
        <v>345</v>
      </c>
      <c r="E89" s="143" t="s">
        <v>14</v>
      </c>
      <c r="F89" s="42">
        <v>51</v>
      </c>
      <c r="G89" s="146" t="s">
        <v>239</v>
      </c>
      <c r="H89" s="34">
        <v>3.6</v>
      </c>
      <c r="I89" s="42">
        <v>32</v>
      </c>
      <c r="J89" s="42"/>
      <c r="K89" s="34">
        <f t="shared" si="1"/>
        <v>3.6</v>
      </c>
      <c r="L89" s="42"/>
      <c r="M89" s="229"/>
      <c r="N89" s="231"/>
      <c r="O89" s="27"/>
      <c r="P89" s="14"/>
      <c r="Q89" s="29"/>
      <c r="R89" s="12"/>
      <c r="S89" s="12"/>
      <c r="T89" s="12"/>
      <c r="U89" s="11"/>
      <c r="V89" s="11"/>
      <c r="W89" s="11"/>
      <c r="X89" s="11"/>
      <c r="Y89" s="11"/>
    </row>
    <row r="90" spans="1:25" ht="14.4" customHeight="1" x14ac:dyDescent="0.3">
      <c r="A90" s="145">
        <v>14</v>
      </c>
      <c r="B90" s="226" t="s">
        <v>35</v>
      </c>
      <c r="C90" s="37" t="s">
        <v>77</v>
      </c>
      <c r="D90" s="152" t="s">
        <v>345</v>
      </c>
      <c r="E90" s="143" t="s">
        <v>15</v>
      </c>
      <c r="F90" s="42">
        <v>20</v>
      </c>
      <c r="G90" s="146" t="s">
        <v>72</v>
      </c>
      <c r="H90" s="34">
        <v>0.3</v>
      </c>
      <c r="I90" s="42">
        <v>8</v>
      </c>
      <c r="J90" s="42"/>
      <c r="K90" s="34">
        <f t="shared" si="1"/>
        <v>0.3</v>
      </c>
      <c r="L90" s="42"/>
      <c r="M90" s="222" t="s">
        <v>338</v>
      </c>
      <c r="N90" s="224">
        <v>43565</v>
      </c>
      <c r="O90" s="27"/>
      <c r="P90" s="14"/>
      <c r="Q90" s="29"/>
      <c r="R90" s="12"/>
      <c r="S90" s="12"/>
      <c r="T90" s="12"/>
      <c r="U90" s="11"/>
      <c r="V90" s="11"/>
      <c r="W90" s="11"/>
      <c r="X90" s="11"/>
      <c r="Y90" s="11"/>
    </row>
    <row r="91" spans="1:25" x14ac:dyDescent="0.3">
      <c r="A91" s="145">
        <v>15</v>
      </c>
      <c r="B91" s="227"/>
      <c r="C91" s="37" t="s">
        <v>77</v>
      </c>
      <c r="D91" s="152" t="s">
        <v>345</v>
      </c>
      <c r="E91" s="143" t="s">
        <v>14</v>
      </c>
      <c r="F91" s="42">
        <v>16</v>
      </c>
      <c r="G91" s="146" t="s">
        <v>29</v>
      </c>
      <c r="H91" s="34">
        <v>2.1</v>
      </c>
      <c r="I91" s="42">
        <v>19</v>
      </c>
      <c r="J91" s="42"/>
      <c r="K91" s="34">
        <f t="shared" si="1"/>
        <v>2.1</v>
      </c>
      <c r="L91" s="42"/>
      <c r="M91" s="229"/>
      <c r="N91" s="230"/>
      <c r="O91" s="27"/>
      <c r="P91" s="14"/>
      <c r="Q91" s="29"/>
      <c r="R91" s="12"/>
      <c r="S91" s="12"/>
      <c r="T91" s="12"/>
      <c r="U91" s="11"/>
      <c r="V91" s="11"/>
      <c r="W91" s="11"/>
      <c r="X91" s="11"/>
      <c r="Y91" s="11"/>
    </row>
    <row r="92" spans="1:25" x14ac:dyDescent="0.3">
      <c r="A92" s="145">
        <v>16</v>
      </c>
      <c r="B92" s="227"/>
      <c r="C92" s="37" t="s">
        <v>77</v>
      </c>
      <c r="D92" s="152" t="s">
        <v>345</v>
      </c>
      <c r="E92" s="143" t="s">
        <v>14</v>
      </c>
      <c r="F92" s="42">
        <v>40</v>
      </c>
      <c r="G92" s="146" t="s">
        <v>54</v>
      </c>
      <c r="H92" s="34">
        <v>2.2999999999999998</v>
      </c>
      <c r="I92" s="42">
        <v>12</v>
      </c>
      <c r="J92" s="42"/>
      <c r="K92" s="34">
        <f t="shared" si="1"/>
        <v>2.2999999999999998</v>
      </c>
      <c r="L92" s="42"/>
      <c r="M92" s="229"/>
      <c r="N92" s="230"/>
      <c r="O92" s="27"/>
      <c r="P92" s="14"/>
      <c r="Q92" s="29"/>
      <c r="R92" s="12"/>
      <c r="S92" s="12"/>
      <c r="T92" s="12"/>
      <c r="U92" s="11"/>
      <c r="V92" s="11"/>
      <c r="W92" s="11"/>
      <c r="X92" s="11"/>
      <c r="Y92" s="11"/>
    </row>
    <row r="93" spans="1:25" x14ac:dyDescent="0.3">
      <c r="A93" s="145">
        <v>17</v>
      </c>
      <c r="B93" s="228"/>
      <c r="C93" s="37" t="s">
        <v>77</v>
      </c>
      <c r="D93" s="152" t="s">
        <v>345</v>
      </c>
      <c r="E93" s="143" t="s">
        <v>14</v>
      </c>
      <c r="F93" s="42">
        <v>47</v>
      </c>
      <c r="G93" s="146" t="s">
        <v>70</v>
      </c>
      <c r="H93" s="34">
        <v>3</v>
      </c>
      <c r="I93" s="42">
        <v>12</v>
      </c>
      <c r="J93" s="42"/>
      <c r="K93" s="34">
        <f t="shared" si="1"/>
        <v>3</v>
      </c>
      <c r="L93" s="42"/>
      <c r="M93" s="223"/>
      <c r="N93" s="225"/>
      <c r="O93" s="27"/>
      <c r="P93" s="14"/>
      <c r="Q93" s="29"/>
      <c r="R93" s="12"/>
      <c r="S93" s="12"/>
      <c r="T93" s="12"/>
      <c r="U93" s="11"/>
      <c r="V93" s="11"/>
      <c r="W93" s="11"/>
      <c r="X93" s="11"/>
      <c r="Y93" s="11"/>
    </row>
    <row r="94" spans="1:25" ht="14.4" customHeight="1" x14ac:dyDescent="0.3">
      <c r="A94" s="145">
        <v>18</v>
      </c>
      <c r="B94" s="226" t="s">
        <v>32</v>
      </c>
      <c r="C94" s="37" t="s">
        <v>77</v>
      </c>
      <c r="D94" s="152" t="s">
        <v>345</v>
      </c>
      <c r="E94" s="143" t="s">
        <v>14</v>
      </c>
      <c r="F94" s="42">
        <v>82</v>
      </c>
      <c r="G94" s="146" t="s">
        <v>50</v>
      </c>
      <c r="H94" s="34">
        <v>4</v>
      </c>
      <c r="I94" s="42">
        <v>8</v>
      </c>
      <c r="J94" s="42"/>
      <c r="K94" s="34">
        <f t="shared" si="1"/>
        <v>4</v>
      </c>
      <c r="L94" s="42"/>
      <c r="M94" s="222" t="s">
        <v>339</v>
      </c>
      <c r="N94" s="224">
        <v>43565</v>
      </c>
      <c r="O94" s="27"/>
      <c r="P94" s="14"/>
      <c r="Q94" s="29"/>
      <c r="R94" s="12"/>
      <c r="S94" s="12"/>
      <c r="T94" s="12"/>
      <c r="U94" s="11"/>
      <c r="V94" s="11"/>
      <c r="W94" s="11"/>
      <c r="X94" s="11"/>
      <c r="Y94" s="11"/>
    </row>
    <row r="95" spans="1:25" x14ac:dyDescent="0.3">
      <c r="A95" s="145">
        <v>19</v>
      </c>
      <c r="B95" s="227"/>
      <c r="C95" s="37" t="s">
        <v>77</v>
      </c>
      <c r="D95" s="152" t="s">
        <v>345</v>
      </c>
      <c r="E95" s="143" t="s">
        <v>14</v>
      </c>
      <c r="F95" s="42">
        <v>84</v>
      </c>
      <c r="G95" s="146" t="s">
        <v>29</v>
      </c>
      <c r="H95" s="34">
        <v>0.8</v>
      </c>
      <c r="I95" s="42">
        <v>4</v>
      </c>
      <c r="J95" s="42"/>
      <c r="K95" s="34">
        <f t="shared" si="1"/>
        <v>0.8</v>
      </c>
      <c r="L95" s="42"/>
      <c r="M95" s="229"/>
      <c r="N95" s="230"/>
      <c r="O95" s="27"/>
      <c r="P95" s="14"/>
      <c r="Q95" s="29"/>
      <c r="R95" s="12"/>
      <c r="S95" s="12"/>
      <c r="T95" s="12"/>
      <c r="U95" s="11"/>
      <c r="V95" s="11"/>
      <c r="W95" s="11"/>
      <c r="X95" s="11"/>
      <c r="Y95" s="11"/>
    </row>
    <row r="96" spans="1:25" x14ac:dyDescent="0.3">
      <c r="A96" s="145">
        <v>20</v>
      </c>
      <c r="B96" s="228"/>
      <c r="C96" s="37" t="s">
        <v>77</v>
      </c>
      <c r="D96" s="152" t="s">
        <v>345</v>
      </c>
      <c r="E96" s="143" t="s">
        <v>14</v>
      </c>
      <c r="F96" s="42">
        <v>84</v>
      </c>
      <c r="G96" s="146" t="s">
        <v>57</v>
      </c>
      <c r="H96" s="34">
        <v>2.6</v>
      </c>
      <c r="I96" s="42">
        <v>6</v>
      </c>
      <c r="J96" s="42"/>
      <c r="K96" s="34">
        <f t="shared" si="1"/>
        <v>2.6</v>
      </c>
      <c r="L96" s="42"/>
      <c r="M96" s="223"/>
      <c r="N96" s="225"/>
      <c r="O96" s="27"/>
      <c r="P96" s="14"/>
      <c r="Q96" s="29"/>
      <c r="R96" s="12"/>
      <c r="S96" s="12"/>
      <c r="T96" s="12"/>
      <c r="U96" s="11"/>
      <c r="V96" s="11"/>
      <c r="W96" s="11"/>
      <c r="X96" s="11"/>
      <c r="Y96" s="11"/>
    </row>
    <row r="97" spans="1:25" ht="14.4" customHeight="1" x14ac:dyDescent="0.3">
      <c r="A97" s="145">
        <v>21</v>
      </c>
      <c r="B97" s="226" t="s">
        <v>30</v>
      </c>
      <c r="C97" s="37" t="s">
        <v>77</v>
      </c>
      <c r="D97" s="152" t="s">
        <v>345</v>
      </c>
      <c r="E97" s="143" t="s">
        <v>14</v>
      </c>
      <c r="F97" s="42">
        <v>116</v>
      </c>
      <c r="G97" s="146" t="s">
        <v>66</v>
      </c>
      <c r="H97" s="34">
        <v>3</v>
      </c>
      <c r="I97" s="42">
        <v>5</v>
      </c>
      <c r="J97" s="42"/>
      <c r="K97" s="34">
        <f t="shared" si="1"/>
        <v>3</v>
      </c>
      <c r="L97" s="42"/>
      <c r="M97" s="222" t="s">
        <v>340</v>
      </c>
      <c r="N97" s="224">
        <v>43565</v>
      </c>
      <c r="O97" s="27"/>
      <c r="P97" s="14"/>
      <c r="Q97" s="29"/>
      <c r="R97" s="12"/>
      <c r="S97" s="12"/>
      <c r="T97" s="12"/>
      <c r="U97" s="11"/>
      <c r="V97" s="11"/>
      <c r="W97" s="11"/>
      <c r="X97" s="11"/>
      <c r="Y97" s="11"/>
    </row>
    <row r="98" spans="1:25" x14ac:dyDescent="0.3">
      <c r="A98" s="145">
        <v>22</v>
      </c>
      <c r="B98" s="227"/>
      <c r="C98" s="37" t="s">
        <v>77</v>
      </c>
      <c r="D98" s="152" t="s">
        <v>345</v>
      </c>
      <c r="E98" s="143" t="s">
        <v>14</v>
      </c>
      <c r="F98" s="42">
        <v>116</v>
      </c>
      <c r="G98" s="146" t="s">
        <v>51</v>
      </c>
      <c r="H98" s="34">
        <v>1.1000000000000001</v>
      </c>
      <c r="I98" s="42">
        <v>3</v>
      </c>
      <c r="J98" s="42"/>
      <c r="K98" s="34">
        <f t="shared" si="1"/>
        <v>1.1000000000000001</v>
      </c>
      <c r="L98" s="42"/>
      <c r="M98" s="229"/>
      <c r="N98" s="230"/>
      <c r="O98" s="27"/>
      <c r="P98" s="14"/>
      <c r="Q98" s="29"/>
      <c r="R98" s="12"/>
      <c r="S98" s="12"/>
      <c r="T98" s="12"/>
      <c r="U98" s="11"/>
      <c r="V98" s="11"/>
      <c r="W98" s="11"/>
      <c r="X98" s="11"/>
      <c r="Y98" s="11"/>
    </row>
    <row r="99" spans="1:25" x14ac:dyDescent="0.3">
      <c r="A99" s="145">
        <v>23</v>
      </c>
      <c r="B99" s="227"/>
      <c r="C99" s="37" t="s">
        <v>77</v>
      </c>
      <c r="D99" s="152" t="s">
        <v>345</v>
      </c>
      <c r="E99" s="143" t="s">
        <v>14</v>
      </c>
      <c r="F99" s="42">
        <v>116</v>
      </c>
      <c r="G99" s="146" t="s">
        <v>47</v>
      </c>
      <c r="H99" s="34">
        <v>1.7</v>
      </c>
      <c r="I99" s="42">
        <v>4</v>
      </c>
      <c r="J99" s="42"/>
      <c r="K99" s="34">
        <f t="shared" si="1"/>
        <v>1.7</v>
      </c>
      <c r="L99" s="42"/>
      <c r="M99" s="229"/>
      <c r="N99" s="230"/>
      <c r="O99" s="27"/>
      <c r="P99" s="14"/>
      <c r="Q99" s="29"/>
      <c r="R99" s="12"/>
      <c r="S99" s="12"/>
      <c r="T99" s="12"/>
      <c r="U99" s="11"/>
      <c r="V99" s="11"/>
      <c r="W99" s="11"/>
      <c r="X99" s="11"/>
      <c r="Y99" s="11"/>
    </row>
    <row r="100" spans="1:25" x14ac:dyDescent="0.3">
      <c r="A100" s="145">
        <v>24</v>
      </c>
      <c r="B100" s="228"/>
      <c r="C100" s="37" t="s">
        <v>77</v>
      </c>
      <c r="D100" s="152" t="s">
        <v>345</v>
      </c>
      <c r="E100" s="143" t="s">
        <v>14</v>
      </c>
      <c r="F100" s="42">
        <v>121</v>
      </c>
      <c r="G100" s="146" t="s">
        <v>50</v>
      </c>
      <c r="H100" s="34">
        <v>1.1000000000000001</v>
      </c>
      <c r="I100" s="42">
        <v>3</v>
      </c>
      <c r="J100" s="42"/>
      <c r="K100" s="34">
        <f t="shared" si="1"/>
        <v>1.1000000000000001</v>
      </c>
      <c r="L100" s="42"/>
      <c r="M100" s="223"/>
      <c r="N100" s="225"/>
      <c r="O100" s="27"/>
      <c r="P100" s="14"/>
      <c r="Q100" s="29"/>
      <c r="R100" s="12"/>
      <c r="S100" s="12"/>
      <c r="T100" s="12"/>
      <c r="U100" s="11"/>
      <c r="V100" s="11"/>
      <c r="W100" s="11"/>
      <c r="X100" s="11"/>
      <c r="Y100" s="11"/>
    </row>
    <row r="101" spans="1:25" ht="22.95" customHeight="1" x14ac:dyDescent="0.3">
      <c r="A101" s="145">
        <v>25</v>
      </c>
      <c r="B101" s="150" t="s">
        <v>36</v>
      </c>
      <c r="C101" s="37" t="s">
        <v>77</v>
      </c>
      <c r="D101" s="152" t="s">
        <v>345</v>
      </c>
      <c r="E101" s="143" t="s">
        <v>14</v>
      </c>
      <c r="F101" s="42">
        <v>113</v>
      </c>
      <c r="G101" s="146" t="s">
        <v>85</v>
      </c>
      <c r="H101" s="34">
        <v>2.2999999999999998</v>
      </c>
      <c r="I101" s="42">
        <v>25</v>
      </c>
      <c r="J101" s="42"/>
      <c r="K101" s="34">
        <f t="shared" si="1"/>
        <v>2.2999999999999998</v>
      </c>
      <c r="L101" s="42"/>
      <c r="M101" s="149" t="s">
        <v>341</v>
      </c>
      <c r="N101" s="151">
        <v>43565</v>
      </c>
      <c r="O101" s="27"/>
      <c r="P101" s="14"/>
      <c r="Q101" s="29"/>
      <c r="R101" s="12"/>
      <c r="S101" s="12"/>
      <c r="T101" s="12"/>
      <c r="U101" s="11"/>
      <c r="V101" s="11"/>
      <c r="W101" s="11"/>
      <c r="X101" s="11"/>
      <c r="Y101" s="11"/>
    </row>
    <row r="102" spans="1:25" ht="14.4" customHeight="1" x14ac:dyDescent="0.3">
      <c r="A102" s="145">
        <v>26</v>
      </c>
      <c r="B102" s="232" t="s">
        <v>37</v>
      </c>
      <c r="C102" s="37" t="s">
        <v>77</v>
      </c>
      <c r="D102" s="152" t="s">
        <v>345</v>
      </c>
      <c r="E102" s="143" t="s">
        <v>14</v>
      </c>
      <c r="F102" s="42">
        <v>14</v>
      </c>
      <c r="G102" s="146" t="s">
        <v>306</v>
      </c>
      <c r="H102" s="34">
        <v>2.5</v>
      </c>
      <c r="I102" s="42">
        <v>12</v>
      </c>
      <c r="J102" s="42"/>
      <c r="K102" s="34">
        <f t="shared" si="1"/>
        <v>2.5</v>
      </c>
      <c r="L102" s="42"/>
      <c r="M102" s="222" t="s">
        <v>342</v>
      </c>
      <c r="N102" s="224">
        <v>43565</v>
      </c>
      <c r="O102" s="27"/>
      <c r="P102" s="14"/>
      <c r="Q102" s="29"/>
      <c r="R102" s="12"/>
      <c r="S102" s="12"/>
      <c r="T102" s="12"/>
      <c r="U102" s="11"/>
      <c r="V102" s="11"/>
      <c r="W102" s="11"/>
      <c r="X102" s="11"/>
      <c r="Y102" s="11"/>
    </row>
    <row r="103" spans="1:25" x14ac:dyDescent="0.3">
      <c r="A103" s="145">
        <v>27</v>
      </c>
      <c r="B103" s="234"/>
      <c r="C103" s="37" t="s">
        <v>77</v>
      </c>
      <c r="D103" s="152" t="s">
        <v>345</v>
      </c>
      <c r="E103" s="143" t="s">
        <v>14</v>
      </c>
      <c r="F103" s="42">
        <v>14</v>
      </c>
      <c r="G103" s="146" t="s">
        <v>343</v>
      </c>
      <c r="H103" s="34">
        <v>2</v>
      </c>
      <c r="I103" s="42">
        <v>11</v>
      </c>
      <c r="J103" s="42"/>
      <c r="K103" s="34">
        <f t="shared" si="1"/>
        <v>2</v>
      </c>
      <c r="L103" s="42"/>
      <c r="M103" s="223"/>
      <c r="N103" s="225"/>
      <c r="O103" s="27"/>
      <c r="P103" s="14"/>
      <c r="Q103" s="29"/>
      <c r="R103" s="12"/>
      <c r="S103" s="12"/>
      <c r="T103" s="12"/>
      <c r="U103" s="11"/>
      <c r="V103" s="11"/>
      <c r="W103" s="11"/>
      <c r="X103" s="11"/>
      <c r="Y103" s="11"/>
    </row>
    <row r="104" spans="1:25" ht="14.4" customHeight="1" x14ac:dyDescent="0.3">
      <c r="A104" s="145">
        <v>28</v>
      </c>
      <c r="B104" s="232" t="s">
        <v>38</v>
      </c>
      <c r="C104" s="37" t="s">
        <v>77</v>
      </c>
      <c r="D104" s="152" t="s">
        <v>345</v>
      </c>
      <c r="E104" s="143" t="s">
        <v>14</v>
      </c>
      <c r="F104" s="42">
        <v>19</v>
      </c>
      <c r="G104" s="146" t="s">
        <v>40</v>
      </c>
      <c r="H104" s="34">
        <v>1.8</v>
      </c>
      <c r="I104" s="42">
        <v>23</v>
      </c>
      <c r="J104" s="42"/>
      <c r="K104" s="34">
        <f t="shared" si="1"/>
        <v>1.8</v>
      </c>
      <c r="L104" s="42"/>
      <c r="M104" s="222" t="s">
        <v>344</v>
      </c>
      <c r="N104" s="224">
        <v>43565</v>
      </c>
      <c r="O104" s="27"/>
      <c r="P104" s="14"/>
      <c r="Q104" s="29"/>
      <c r="R104" s="12"/>
      <c r="S104" s="12"/>
      <c r="T104" s="12"/>
      <c r="U104" s="11"/>
      <c r="V104" s="11"/>
      <c r="W104" s="11"/>
      <c r="X104" s="11"/>
      <c r="Y104" s="11"/>
    </row>
    <row r="105" spans="1:25" x14ac:dyDescent="0.3">
      <c r="A105" s="145">
        <v>29</v>
      </c>
      <c r="B105" s="233"/>
      <c r="C105" s="37" t="s">
        <v>77</v>
      </c>
      <c r="D105" s="152" t="s">
        <v>345</v>
      </c>
      <c r="E105" s="143" t="s">
        <v>14</v>
      </c>
      <c r="F105" s="42">
        <v>67</v>
      </c>
      <c r="G105" s="146" t="s">
        <v>53</v>
      </c>
      <c r="H105" s="34">
        <v>1.2</v>
      </c>
      <c r="I105" s="42">
        <v>5</v>
      </c>
      <c r="J105" s="42"/>
      <c r="K105" s="34">
        <f t="shared" si="1"/>
        <v>1.2</v>
      </c>
      <c r="L105" s="42"/>
      <c r="M105" s="229"/>
      <c r="N105" s="230"/>
      <c r="O105" s="27"/>
      <c r="P105" s="14"/>
      <c r="Q105" s="29"/>
      <c r="R105" s="12"/>
      <c r="S105" s="12"/>
      <c r="T105" s="12"/>
      <c r="U105" s="11"/>
      <c r="V105" s="11"/>
      <c r="W105" s="11"/>
      <c r="X105" s="11"/>
      <c r="Y105" s="11"/>
    </row>
    <row r="106" spans="1:25" x14ac:dyDescent="0.3">
      <c r="A106" s="145">
        <v>30</v>
      </c>
      <c r="B106" s="233"/>
      <c r="C106" s="37" t="s">
        <v>77</v>
      </c>
      <c r="D106" s="152" t="s">
        <v>345</v>
      </c>
      <c r="E106" s="143" t="s">
        <v>14</v>
      </c>
      <c r="F106" s="42">
        <v>72</v>
      </c>
      <c r="G106" s="146" t="s">
        <v>72</v>
      </c>
      <c r="H106" s="34">
        <v>1.1000000000000001</v>
      </c>
      <c r="I106" s="42">
        <v>13</v>
      </c>
      <c r="J106" s="42"/>
      <c r="K106" s="34">
        <f t="shared" si="1"/>
        <v>1.1000000000000001</v>
      </c>
      <c r="L106" s="42"/>
      <c r="M106" s="229"/>
      <c r="N106" s="230"/>
      <c r="O106" s="27"/>
      <c r="P106" s="14"/>
      <c r="Q106" s="29"/>
      <c r="R106" s="12"/>
      <c r="S106" s="12"/>
      <c r="T106" s="12"/>
      <c r="U106" s="11"/>
      <c r="V106" s="11"/>
      <c r="W106" s="11"/>
      <c r="X106" s="11"/>
      <c r="Y106" s="11"/>
    </row>
    <row r="107" spans="1:25" x14ac:dyDescent="0.3">
      <c r="A107" s="145">
        <v>31</v>
      </c>
      <c r="B107" s="234"/>
      <c r="C107" s="37" t="s">
        <v>77</v>
      </c>
      <c r="D107" s="152" t="s">
        <v>345</v>
      </c>
      <c r="E107" s="143" t="s">
        <v>14</v>
      </c>
      <c r="F107" s="42">
        <v>75</v>
      </c>
      <c r="G107" s="146" t="s">
        <v>25</v>
      </c>
      <c r="H107" s="34">
        <v>0.8</v>
      </c>
      <c r="I107" s="42">
        <v>19</v>
      </c>
      <c r="J107" s="42"/>
      <c r="K107" s="34">
        <f t="shared" si="1"/>
        <v>0.8</v>
      </c>
      <c r="L107" s="42"/>
      <c r="M107" s="223"/>
      <c r="N107" s="225"/>
      <c r="O107" s="27"/>
      <c r="P107" s="14"/>
      <c r="Q107" s="29"/>
      <c r="R107" s="12"/>
      <c r="S107" s="12"/>
      <c r="T107" s="12"/>
      <c r="U107" s="11"/>
      <c r="V107" s="11"/>
      <c r="W107" s="11"/>
      <c r="X107" s="11"/>
      <c r="Y107" s="11"/>
    </row>
    <row r="108" spans="1:25" ht="20.399999999999999" x14ac:dyDescent="0.3">
      <c r="A108" s="145">
        <v>32</v>
      </c>
      <c r="B108" s="200" t="s">
        <v>30</v>
      </c>
      <c r="C108" s="37" t="s">
        <v>77</v>
      </c>
      <c r="D108" s="152" t="s">
        <v>345</v>
      </c>
      <c r="E108" s="202" t="s">
        <v>14</v>
      </c>
      <c r="F108" s="42">
        <v>122</v>
      </c>
      <c r="G108" s="146" t="s">
        <v>31</v>
      </c>
      <c r="H108" s="34">
        <v>2.2000000000000002</v>
      </c>
      <c r="I108" s="42">
        <v>12</v>
      </c>
      <c r="J108" s="42"/>
      <c r="K108" s="34">
        <f t="shared" si="1"/>
        <v>2.2000000000000002</v>
      </c>
      <c r="L108" s="42"/>
      <c r="M108" s="199" t="s">
        <v>452</v>
      </c>
      <c r="N108" s="151">
        <v>43731</v>
      </c>
      <c r="O108" s="27"/>
      <c r="P108" s="14"/>
      <c r="Q108" s="29"/>
      <c r="R108" s="12"/>
      <c r="S108" s="12"/>
      <c r="T108" s="12"/>
      <c r="U108" s="11"/>
      <c r="V108" s="11"/>
      <c r="W108" s="11"/>
      <c r="X108" s="11"/>
      <c r="Y108" s="11"/>
    </row>
    <row r="109" spans="1:25" x14ac:dyDescent="0.3">
      <c r="A109" s="145">
        <v>33</v>
      </c>
      <c r="B109" s="232" t="s">
        <v>16</v>
      </c>
      <c r="C109" s="37" t="s">
        <v>77</v>
      </c>
      <c r="D109" s="153" t="s">
        <v>229</v>
      </c>
      <c r="E109" s="143" t="s">
        <v>15</v>
      </c>
      <c r="F109" s="42">
        <v>11</v>
      </c>
      <c r="G109" s="146" t="s">
        <v>47</v>
      </c>
      <c r="H109" s="34">
        <v>1</v>
      </c>
      <c r="I109" s="42">
        <v>9</v>
      </c>
      <c r="J109" s="42"/>
      <c r="K109" s="34">
        <f t="shared" si="1"/>
        <v>1</v>
      </c>
      <c r="L109" s="42"/>
      <c r="M109" s="222" t="s">
        <v>334</v>
      </c>
      <c r="N109" s="224">
        <v>43565</v>
      </c>
      <c r="O109" s="27"/>
      <c r="P109" s="14"/>
      <c r="Q109" s="29"/>
      <c r="R109" s="12"/>
      <c r="S109" s="12"/>
      <c r="T109" s="12"/>
      <c r="U109" s="11"/>
      <c r="V109" s="11"/>
      <c r="W109" s="11"/>
      <c r="X109" s="11"/>
      <c r="Y109" s="11"/>
    </row>
    <row r="110" spans="1:25" x14ac:dyDescent="0.3">
      <c r="A110" s="145">
        <v>34</v>
      </c>
      <c r="B110" s="233"/>
      <c r="C110" s="37" t="s">
        <v>77</v>
      </c>
      <c r="D110" s="153" t="s">
        <v>229</v>
      </c>
      <c r="E110" s="143" t="s">
        <v>14</v>
      </c>
      <c r="F110" s="42">
        <v>53</v>
      </c>
      <c r="G110" s="146" t="s">
        <v>66</v>
      </c>
      <c r="H110" s="34">
        <v>2.7</v>
      </c>
      <c r="I110" s="42">
        <v>32</v>
      </c>
      <c r="J110" s="42"/>
      <c r="K110" s="34">
        <f t="shared" si="1"/>
        <v>2.7</v>
      </c>
      <c r="L110" s="42"/>
      <c r="M110" s="229"/>
      <c r="N110" s="230"/>
      <c r="O110" s="27"/>
      <c r="P110" s="14"/>
      <c r="Q110" s="29"/>
      <c r="R110" s="12"/>
      <c r="S110" s="12"/>
      <c r="T110" s="12"/>
      <c r="U110" s="11"/>
      <c r="V110" s="11"/>
      <c r="W110" s="11"/>
      <c r="X110" s="11"/>
      <c r="Y110" s="11"/>
    </row>
    <row r="111" spans="1:25" ht="14.4" customHeight="1" x14ac:dyDescent="0.3">
      <c r="A111" s="145">
        <v>35</v>
      </c>
      <c r="B111" s="232" t="s">
        <v>27</v>
      </c>
      <c r="C111" s="235" t="s">
        <v>92</v>
      </c>
      <c r="D111" s="153" t="s">
        <v>229</v>
      </c>
      <c r="E111" s="143" t="s">
        <v>15</v>
      </c>
      <c r="F111" s="42">
        <v>17</v>
      </c>
      <c r="G111" s="146" t="s">
        <v>50</v>
      </c>
      <c r="H111" s="34">
        <v>1</v>
      </c>
      <c r="I111" s="42">
        <v>25</v>
      </c>
      <c r="J111" s="42"/>
      <c r="K111" s="34">
        <f t="shared" si="1"/>
        <v>1</v>
      </c>
      <c r="L111" s="42"/>
      <c r="M111" s="222" t="s">
        <v>346</v>
      </c>
      <c r="N111" s="224">
        <v>43565</v>
      </c>
      <c r="O111" s="27"/>
      <c r="P111" s="14"/>
      <c r="Q111" s="29"/>
      <c r="R111" s="12"/>
      <c r="S111" s="12"/>
      <c r="T111" s="12"/>
      <c r="U111" s="11"/>
      <c r="V111" s="11"/>
      <c r="W111" s="11"/>
      <c r="X111" s="11"/>
      <c r="Y111" s="11"/>
    </row>
    <row r="112" spans="1:25" x14ac:dyDescent="0.3">
      <c r="A112" s="145">
        <v>36</v>
      </c>
      <c r="B112" s="234"/>
      <c r="C112" s="236"/>
      <c r="D112" s="153" t="s">
        <v>229</v>
      </c>
      <c r="E112" s="143" t="s">
        <v>347</v>
      </c>
      <c r="F112" s="42">
        <v>50</v>
      </c>
      <c r="G112" s="146" t="s">
        <v>69</v>
      </c>
      <c r="H112" s="42">
        <v>2.2999999999999998</v>
      </c>
      <c r="I112" s="42">
        <v>19</v>
      </c>
      <c r="J112" s="42"/>
      <c r="K112" s="34">
        <f t="shared" si="1"/>
        <v>2.2999999999999998</v>
      </c>
      <c r="L112" s="42"/>
      <c r="M112" s="229"/>
      <c r="N112" s="230"/>
      <c r="O112" s="27"/>
      <c r="P112" s="14"/>
      <c r="Q112" s="29"/>
      <c r="R112" s="12"/>
      <c r="S112" s="12"/>
      <c r="T112" s="12"/>
      <c r="U112" s="11"/>
      <c r="V112" s="11"/>
      <c r="W112" s="11"/>
      <c r="X112" s="11"/>
      <c r="Y112" s="11"/>
    </row>
    <row r="113" spans="1:25" x14ac:dyDescent="0.3">
      <c r="A113" s="145">
        <v>37</v>
      </c>
      <c r="B113" s="232" t="s">
        <v>17</v>
      </c>
      <c r="C113" s="37" t="s">
        <v>77</v>
      </c>
      <c r="D113" s="153" t="s">
        <v>229</v>
      </c>
      <c r="E113" s="143" t="s">
        <v>14</v>
      </c>
      <c r="F113" s="42">
        <v>17</v>
      </c>
      <c r="G113" s="146" t="s">
        <v>25</v>
      </c>
      <c r="H113" s="42">
        <v>2</v>
      </c>
      <c r="I113" s="42">
        <v>8</v>
      </c>
      <c r="J113" s="42"/>
      <c r="K113" s="34">
        <f t="shared" si="1"/>
        <v>2</v>
      </c>
      <c r="L113" s="42"/>
      <c r="M113" s="222" t="s">
        <v>348</v>
      </c>
      <c r="N113" s="224">
        <v>43565</v>
      </c>
      <c r="O113" s="27"/>
      <c r="P113" s="14"/>
      <c r="Q113" s="29"/>
      <c r="R113" s="12"/>
      <c r="S113" s="12"/>
      <c r="T113" s="12"/>
      <c r="U113" s="11"/>
      <c r="V113" s="11"/>
      <c r="W113" s="11"/>
      <c r="X113" s="11"/>
      <c r="Y113" s="11"/>
    </row>
    <row r="114" spans="1:25" x14ac:dyDescent="0.3">
      <c r="A114" s="145">
        <v>38</v>
      </c>
      <c r="B114" s="234"/>
      <c r="C114" s="37" t="s">
        <v>77</v>
      </c>
      <c r="D114" s="153" t="s">
        <v>229</v>
      </c>
      <c r="E114" s="143" t="s">
        <v>14</v>
      </c>
      <c r="F114" s="42">
        <v>102</v>
      </c>
      <c r="G114" s="146" t="s">
        <v>51</v>
      </c>
      <c r="H114" s="42">
        <v>2.1</v>
      </c>
      <c r="I114" s="42">
        <v>11</v>
      </c>
      <c r="J114" s="42"/>
      <c r="K114" s="34">
        <f t="shared" si="1"/>
        <v>2.1</v>
      </c>
      <c r="L114" s="42"/>
      <c r="M114" s="229"/>
      <c r="N114" s="230"/>
      <c r="O114" s="27"/>
      <c r="P114" s="14"/>
      <c r="Q114" s="29"/>
      <c r="R114" s="12"/>
      <c r="S114" s="12"/>
      <c r="T114" s="12"/>
      <c r="U114" s="11"/>
      <c r="V114" s="11"/>
      <c r="W114" s="11"/>
      <c r="X114" s="11"/>
      <c r="Y114" s="11"/>
    </row>
    <row r="115" spans="1:25" ht="14.4" customHeight="1" x14ac:dyDescent="0.3">
      <c r="A115" s="145">
        <v>39</v>
      </c>
      <c r="B115" s="232" t="s">
        <v>26</v>
      </c>
      <c r="C115" s="37" t="s">
        <v>77</v>
      </c>
      <c r="D115" s="153" t="s">
        <v>229</v>
      </c>
      <c r="E115" s="143" t="s">
        <v>14</v>
      </c>
      <c r="F115" s="42">
        <v>23</v>
      </c>
      <c r="G115" s="146" t="s">
        <v>66</v>
      </c>
      <c r="H115" s="34">
        <v>2.2000000000000002</v>
      </c>
      <c r="I115" s="42">
        <v>33</v>
      </c>
      <c r="J115" s="42"/>
      <c r="K115" s="34">
        <f t="shared" si="1"/>
        <v>2.2000000000000002</v>
      </c>
      <c r="L115" s="42"/>
      <c r="M115" s="222" t="s">
        <v>349</v>
      </c>
      <c r="N115" s="224">
        <v>43565</v>
      </c>
      <c r="O115" s="27"/>
      <c r="P115" s="14"/>
      <c r="Q115" s="29"/>
      <c r="R115" s="12"/>
      <c r="S115" s="12"/>
      <c r="T115" s="12"/>
      <c r="U115" s="11"/>
      <c r="V115" s="11"/>
      <c r="W115" s="11"/>
      <c r="X115" s="11"/>
      <c r="Y115" s="11"/>
    </row>
    <row r="116" spans="1:25" x14ac:dyDescent="0.3">
      <c r="A116" s="145">
        <v>40</v>
      </c>
      <c r="B116" s="233"/>
      <c r="C116" s="37" t="s">
        <v>77</v>
      </c>
      <c r="D116" s="153" t="s">
        <v>229</v>
      </c>
      <c r="E116" s="143" t="s">
        <v>14</v>
      </c>
      <c r="F116" s="42">
        <v>103</v>
      </c>
      <c r="G116" s="146" t="s">
        <v>44</v>
      </c>
      <c r="H116" s="42">
        <v>2</v>
      </c>
      <c r="I116" s="42">
        <v>13</v>
      </c>
      <c r="J116" s="42"/>
      <c r="K116" s="34">
        <f t="shared" si="1"/>
        <v>2</v>
      </c>
      <c r="L116" s="42"/>
      <c r="M116" s="229"/>
      <c r="N116" s="230"/>
      <c r="O116" s="27"/>
      <c r="P116" s="14"/>
      <c r="Q116" s="29"/>
      <c r="R116" s="12"/>
      <c r="S116" s="12"/>
      <c r="T116" s="12"/>
      <c r="U116" s="11"/>
      <c r="V116" s="11"/>
      <c r="W116" s="11"/>
      <c r="X116" s="11"/>
      <c r="Y116" s="11"/>
    </row>
    <row r="117" spans="1:25" x14ac:dyDescent="0.3">
      <c r="A117" s="145">
        <v>41</v>
      </c>
      <c r="B117" s="234"/>
      <c r="C117" s="37" t="s">
        <v>77</v>
      </c>
      <c r="D117" s="153" t="s">
        <v>229</v>
      </c>
      <c r="E117" s="143" t="s">
        <v>14</v>
      </c>
      <c r="F117" s="42">
        <v>135</v>
      </c>
      <c r="G117" s="146" t="s">
        <v>65</v>
      </c>
      <c r="H117" s="42">
        <v>2.1</v>
      </c>
      <c r="I117" s="42">
        <v>37</v>
      </c>
      <c r="J117" s="42"/>
      <c r="K117" s="34">
        <f t="shared" si="1"/>
        <v>2.1</v>
      </c>
      <c r="L117" s="42"/>
      <c r="M117" s="223"/>
      <c r="N117" s="225"/>
      <c r="O117" s="27"/>
      <c r="P117" s="14"/>
      <c r="Q117" s="29"/>
      <c r="R117" s="12"/>
      <c r="S117" s="12"/>
      <c r="T117" s="12"/>
      <c r="U117" s="11"/>
      <c r="V117" s="11"/>
      <c r="W117" s="11"/>
      <c r="X117" s="11"/>
      <c r="Y117" s="11"/>
    </row>
    <row r="118" spans="1:25" ht="20.399999999999999" customHeight="1" x14ac:dyDescent="0.3">
      <c r="A118" s="145">
        <v>42</v>
      </c>
      <c r="B118" s="150" t="s">
        <v>18</v>
      </c>
      <c r="C118" s="37" t="s">
        <v>77</v>
      </c>
      <c r="D118" s="153" t="s">
        <v>229</v>
      </c>
      <c r="E118" s="143" t="s">
        <v>14</v>
      </c>
      <c r="F118" s="42">
        <v>50</v>
      </c>
      <c r="G118" s="146" t="s">
        <v>58</v>
      </c>
      <c r="H118" s="42">
        <v>1.8</v>
      </c>
      <c r="I118" s="42">
        <v>20</v>
      </c>
      <c r="J118" s="42"/>
      <c r="K118" s="34">
        <f t="shared" si="1"/>
        <v>1.8</v>
      </c>
      <c r="L118" s="42"/>
      <c r="M118" s="155" t="s">
        <v>350</v>
      </c>
      <c r="N118" s="156">
        <v>43565</v>
      </c>
      <c r="O118" s="27"/>
      <c r="P118" s="14"/>
      <c r="Q118" s="29"/>
      <c r="R118" s="12"/>
      <c r="S118" s="12"/>
      <c r="T118" s="12"/>
      <c r="U118" s="11"/>
      <c r="V118" s="11"/>
      <c r="W118" s="11"/>
      <c r="X118" s="11"/>
      <c r="Y118" s="11"/>
    </row>
    <row r="119" spans="1:25" ht="14.4" customHeight="1" x14ac:dyDescent="0.3">
      <c r="A119" s="145">
        <v>43</v>
      </c>
      <c r="B119" s="226" t="s">
        <v>35</v>
      </c>
      <c r="C119" s="37" t="s">
        <v>77</v>
      </c>
      <c r="D119" s="153" t="s">
        <v>229</v>
      </c>
      <c r="E119" s="143" t="s">
        <v>14</v>
      </c>
      <c r="F119" s="42">
        <v>20</v>
      </c>
      <c r="G119" s="146" t="s">
        <v>29</v>
      </c>
      <c r="H119" s="42">
        <v>1.2</v>
      </c>
      <c r="I119" s="42">
        <v>24</v>
      </c>
      <c r="J119" s="42"/>
      <c r="K119" s="34">
        <f t="shared" si="1"/>
        <v>1.2</v>
      </c>
      <c r="L119" s="42"/>
      <c r="M119" s="222" t="s">
        <v>351</v>
      </c>
      <c r="N119" s="224">
        <v>43565</v>
      </c>
      <c r="O119" s="27"/>
      <c r="P119" s="14"/>
      <c r="Q119" s="29"/>
      <c r="R119" s="12"/>
      <c r="S119" s="12"/>
      <c r="T119" s="12"/>
      <c r="U119" s="11"/>
      <c r="V119" s="11"/>
      <c r="W119" s="11"/>
      <c r="X119" s="11"/>
      <c r="Y119" s="11"/>
    </row>
    <row r="120" spans="1:25" x14ac:dyDescent="0.3">
      <c r="A120" s="145">
        <v>44</v>
      </c>
      <c r="B120" s="227"/>
      <c r="C120" s="37" t="s">
        <v>77</v>
      </c>
      <c r="D120" s="153" t="s">
        <v>229</v>
      </c>
      <c r="E120" s="143" t="s">
        <v>14</v>
      </c>
      <c r="F120" s="42">
        <v>64</v>
      </c>
      <c r="G120" s="146" t="s">
        <v>51</v>
      </c>
      <c r="H120" s="42">
        <v>1.4</v>
      </c>
      <c r="I120" s="42">
        <v>38</v>
      </c>
      <c r="J120" s="42"/>
      <c r="K120" s="34">
        <f t="shared" si="1"/>
        <v>1.4</v>
      </c>
      <c r="L120" s="42"/>
      <c r="M120" s="229"/>
      <c r="N120" s="230"/>
      <c r="O120" s="27"/>
      <c r="P120" s="14"/>
      <c r="Q120" s="29"/>
      <c r="R120" s="12"/>
      <c r="S120" s="12"/>
      <c r="T120" s="12"/>
      <c r="U120" s="11"/>
      <c r="V120" s="11"/>
      <c r="W120" s="11"/>
      <c r="X120" s="11"/>
      <c r="Y120" s="11"/>
    </row>
    <row r="121" spans="1:25" x14ac:dyDescent="0.3">
      <c r="A121" s="145">
        <v>45</v>
      </c>
      <c r="B121" s="227"/>
      <c r="C121" s="37" t="s">
        <v>77</v>
      </c>
      <c r="D121" s="153" t="s">
        <v>229</v>
      </c>
      <c r="E121" s="143" t="s">
        <v>14</v>
      </c>
      <c r="F121" s="42">
        <v>85</v>
      </c>
      <c r="G121" s="146" t="s">
        <v>58</v>
      </c>
      <c r="H121" s="42">
        <v>2.4</v>
      </c>
      <c r="I121" s="42">
        <v>58</v>
      </c>
      <c r="J121" s="42"/>
      <c r="K121" s="34">
        <f t="shared" si="1"/>
        <v>2.4</v>
      </c>
      <c r="L121" s="42"/>
      <c r="M121" s="229"/>
      <c r="N121" s="230"/>
      <c r="O121" s="27"/>
      <c r="P121" s="14"/>
      <c r="Q121" s="29"/>
      <c r="R121" s="12"/>
      <c r="S121" s="12"/>
      <c r="T121" s="12"/>
      <c r="U121" s="11"/>
      <c r="V121" s="11"/>
      <c r="W121" s="11"/>
      <c r="X121" s="11"/>
      <c r="Y121" s="11"/>
    </row>
    <row r="122" spans="1:25" x14ac:dyDescent="0.3">
      <c r="A122" s="145">
        <v>46</v>
      </c>
      <c r="B122" s="228"/>
      <c r="C122" s="37" t="s">
        <v>77</v>
      </c>
      <c r="D122" s="153" t="s">
        <v>229</v>
      </c>
      <c r="E122" s="143" t="s">
        <v>14</v>
      </c>
      <c r="F122" s="42">
        <v>86</v>
      </c>
      <c r="G122" s="146" t="s">
        <v>53</v>
      </c>
      <c r="H122" s="42">
        <v>4.2</v>
      </c>
      <c r="I122" s="42">
        <v>106</v>
      </c>
      <c r="J122" s="42"/>
      <c r="K122" s="34">
        <f t="shared" si="1"/>
        <v>4.2</v>
      </c>
      <c r="L122" s="42"/>
      <c r="M122" s="223"/>
      <c r="N122" s="225"/>
      <c r="O122" s="27"/>
      <c r="P122" s="14"/>
      <c r="Q122" s="29"/>
      <c r="R122" s="12"/>
      <c r="S122" s="12"/>
      <c r="T122" s="12"/>
      <c r="U122" s="11"/>
      <c r="V122" s="11"/>
      <c r="W122" s="11"/>
      <c r="X122" s="11"/>
      <c r="Y122" s="11"/>
    </row>
    <row r="123" spans="1:25" ht="14.4" customHeight="1" x14ac:dyDescent="0.3">
      <c r="A123" s="145">
        <v>47</v>
      </c>
      <c r="B123" s="226" t="s">
        <v>32</v>
      </c>
      <c r="C123" s="37" t="s">
        <v>77</v>
      </c>
      <c r="D123" s="153" t="s">
        <v>229</v>
      </c>
      <c r="E123" s="143" t="s">
        <v>14</v>
      </c>
      <c r="F123" s="42">
        <v>26</v>
      </c>
      <c r="G123" s="146" t="s">
        <v>133</v>
      </c>
      <c r="H123" s="34">
        <v>2</v>
      </c>
      <c r="I123" s="42">
        <v>24</v>
      </c>
      <c r="J123" s="42"/>
      <c r="K123" s="34">
        <f t="shared" si="1"/>
        <v>2</v>
      </c>
      <c r="L123" s="42"/>
      <c r="M123" s="222" t="s">
        <v>352</v>
      </c>
      <c r="N123" s="224">
        <v>43565</v>
      </c>
      <c r="O123" s="27"/>
      <c r="P123" s="14"/>
      <c r="Q123" s="29"/>
      <c r="R123" s="12"/>
      <c r="S123" s="12"/>
      <c r="T123" s="12"/>
      <c r="U123" s="11"/>
      <c r="V123" s="11"/>
      <c r="W123" s="11"/>
      <c r="X123" s="11"/>
      <c r="Y123" s="11"/>
    </row>
    <row r="124" spans="1:25" x14ac:dyDescent="0.3">
      <c r="A124" s="145">
        <v>48</v>
      </c>
      <c r="B124" s="227"/>
      <c r="C124" s="37" t="s">
        <v>77</v>
      </c>
      <c r="D124" s="153" t="s">
        <v>229</v>
      </c>
      <c r="E124" s="143" t="s">
        <v>14</v>
      </c>
      <c r="F124" s="42">
        <v>28</v>
      </c>
      <c r="G124" s="146" t="s">
        <v>29</v>
      </c>
      <c r="H124" s="34">
        <v>2</v>
      </c>
      <c r="I124" s="42">
        <v>10</v>
      </c>
      <c r="J124" s="42"/>
      <c r="K124" s="34">
        <f t="shared" si="1"/>
        <v>2</v>
      </c>
      <c r="L124" s="42"/>
      <c r="M124" s="229"/>
      <c r="N124" s="230"/>
      <c r="O124" s="27"/>
      <c r="P124" s="14"/>
      <c r="Q124" s="29"/>
      <c r="R124" s="12"/>
      <c r="S124" s="12"/>
      <c r="T124" s="12"/>
      <c r="U124" s="11"/>
      <c r="V124" s="11"/>
      <c r="W124" s="11"/>
      <c r="X124" s="11"/>
      <c r="Y124" s="11"/>
    </row>
    <row r="125" spans="1:25" x14ac:dyDescent="0.3">
      <c r="A125" s="145">
        <v>49</v>
      </c>
      <c r="B125" s="227"/>
      <c r="C125" s="37" t="s">
        <v>77</v>
      </c>
      <c r="D125" s="153" t="s">
        <v>229</v>
      </c>
      <c r="E125" s="143" t="s">
        <v>14</v>
      </c>
      <c r="F125" s="42">
        <v>32</v>
      </c>
      <c r="G125" s="146" t="s">
        <v>48</v>
      </c>
      <c r="H125" s="42">
        <v>1.4</v>
      </c>
      <c r="I125" s="42">
        <v>8</v>
      </c>
      <c r="J125" s="42"/>
      <c r="K125" s="34">
        <f t="shared" si="1"/>
        <v>1.4</v>
      </c>
      <c r="L125" s="42"/>
      <c r="M125" s="229"/>
      <c r="N125" s="230"/>
      <c r="O125" s="27"/>
      <c r="P125" s="14"/>
      <c r="Q125" s="29"/>
      <c r="R125" s="12"/>
      <c r="S125" s="12"/>
      <c r="T125" s="12"/>
      <c r="U125" s="11"/>
      <c r="V125" s="11"/>
      <c r="W125" s="11"/>
      <c r="X125" s="11"/>
      <c r="Y125" s="11"/>
    </row>
    <row r="126" spans="1:25" x14ac:dyDescent="0.3">
      <c r="A126" s="145">
        <v>50</v>
      </c>
      <c r="B126" s="227"/>
      <c r="C126" s="37" t="s">
        <v>77</v>
      </c>
      <c r="D126" s="153" t="s">
        <v>229</v>
      </c>
      <c r="E126" s="143" t="s">
        <v>14</v>
      </c>
      <c r="F126" s="42">
        <v>33</v>
      </c>
      <c r="G126" s="146" t="s">
        <v>111</v>
      </c>
      <c r="H126" s="42">
        <v>1.2</v>
      </c>
      <c r="I126" s="42">
        <v>14</v>
      </c>
      <c r="J126" s="42"/>
      <c r="K126" s="34">
        <f t="shared" si="1"/>
        <v>1.2</v>
      </c>
      <c r="L126" s="42"/>
      <c r="M126" s="229"/>
      <c r="N126" s="230"/>
      <c r="O126" s="27"/>
      <c r="P126" s="14"/>
      <c r="Q126" s="29"/>
      <c r="R126" s="12"/>
      <c r="S126" s="12"/>
      <c r="T126" s="12"/>
      <c r="U126" s="11"/>
      <c r="V126" s="11"/>
      <c r="W126" s="11"/>
      <c r="X126" s="11"/>
      <c r="Y126" s="11"/>
    </row>
    <row r="127" spans="1:25" x14ac:dyDescent="0.3">
      <c r="A127" s="145">
        <v>51</v>
      </c>
      <c r="B127" s="227"/>
      <c r="C127" s="37" t="s">
        <v>77</v>
      </c>
      <c r="D127" s="153" t="s">
        <v>229</v>
      </c>
      <c r="E127" s="143" t="s">
        <v>14</v>
      </c>
      <c r="F127" s="42">
        <v>55</v>
      </c>
      <c r="G127" s="146" t="s">
        <v>66</v>
      </c>
      <c r="H127" s="42">
        <v>1.8</v>
      </c>
      <c r="I127" s="42">
        <v>12</v>
      </c>
      <c r="J127" s="42"/>
      <c r="K127" s="34">
        <f t="shared" si="1"/>
        <v>1.8</v>
      </c>
      <c r="L127" s="42"/>
      <c r="M127" s="229"/>
      <c r="N127" s="230"/>
      <c r="O127" s="27"/>
      <c r="P127" s="14"/>
      <c r="Q127" s="29"/>
      <c r="R127" s="12"/>
      <c r="S127" s="12"/>
      <c r="T127" s="12"/>
      <c r="U127" s="11"/>
      <c r="V127" s="11"/>
      <c r="W127" s="11"/>
      <c r="X127" s="11"/>
      <c r="Y127" s="11"/>
    </row>
    <row r="128" spans="1:25" x14ac:dyDescent="0.3">
      <c r="A128" s="145">
        <v>52</v>
      </c>
      <c r="B128" s="227"/>
      <c r="C128" s="37" t="s">
        <v>77</v>
      </c>
      <c r="D128" s="153" t="s">
        <v>229</v>
      </c>
      <c r="E128" s="143" t="s">
        <v>14</v>
      </c>
      <c r="F128" s="42">
        <v>84</v>
      </c>
      <c r="G128" s="146" t="s">
        <v>67</v>
      </c>
      <c r="H128" s="42">
        <v>1.7</v>
      </c>
      <c r="I128" s="42">
        <v>8</v>
      </c>
      <c r="J128" s="42"/>
      <c r="K128" s="34">
        <f t="shared" si="1"/>
        <v>1.7</v>
      </c>
      <c r="L128" s="42"/>
      <c r="M128" s="229"/>
      <c r="N128" s="230"/>
      <c r="O128" s="27"/>
      <c r="P128" s="14"/>
      <c r="Q128" s="29"/>
      <c r="R128" s="12"/>
      <c r="S128" s="12"/>
      <c r="T128" s="12"/>
      <c r="U128" s="11"/>
      <c r="V128" s="11"/>
      <c r="W128" s="11"/>
      <c r="X128" s="11"/>
      <c r="Y128" s="11"/>
    </row>
    <row r="129" spans="1:25" x14ac:dyDescent="0.3">
      <c r="A129" s="145">
        <v>53</v>
      </c>
      <c r="B129" s="228"/>
      <c r="C129" s="37" t="s">
        <v>77</v>
      </c>
      <c r="D129" s="153" t="s">
        <v>229</v>
      </c>
      <c r="E129" s="143" t="s">
        <v>14</v>
      </c>
      <c r="F129" s="42">
        <v>84</v>
      </c>
      <c r="G129" s="146" t="s">
        <v>88</v>
      </c>
      <c r="H129" s="42">
        <v>1.7</v>
      </c>
      <c r="I129" s="42">
        <v>11</v>
      </c>
      <c r="J129" s="42"/>
      <c r="K129" s="34">
        <f t="shared" si="1"/>
        <v>1.7</v>
      </c>
      <c r="L129" s="42"/>
      <c r="M129" s="223"/>
      <c r="N129" s="225"/>
      <c r="O129" s="27"/>
      <c r="P129" s="14"/>
      <c r="Q129" s="29"/>
      <c r="R129" s="12"/>
      <c r="S129" s="12"/>
      <c r="T129" s="12"/>
      <c r="U129" s="11"/>
      <c r="V129" s="11"/>
      <c r="W129" s="11"/>
      <c r="X129" s="11"/>
      <c r="Y129" s="11"/>
    </row>
    <row r="130" spans="1:25" x14ac:dyDescent="0.3">
      <c r="A130" s="145">
        <v>54</v>
      </c>
      <c r="B130" s="226" t="s">
        <v>30</v>
      </c>
      <c r="C130" s="37" t="s">
        <v>77</v>
      </c>
      <c r="D130" s="153" t="s">
        <v>229</v>
      </c>
      <c r="E130" s="143" t="s">
        <v>14</v>
      </c>
      <c r="F130" s="42">
        <v>105</v>
      </c>
      <c r="G130" s="146" t="s">
        <v>44</v>
      </c>
      <c r="H130" s="42">
        <v>2.2000000000000002</v>
      </c>
      <c r="I130" s="42">
        <v>12</v>
      </c>
      <c r="J130" s="42"/>
      <c r="K130" s="34">
        <f t="shared" si="1"/>
        <v>2.2000000000000002</v>
      </c>
      <c r="L130" s="42"/>
      <c r="M130" s="222" t="s">
        <v>353</v>
      </c>
      <c r="N130" s="224">
        <v>43565</v>
      </c>
      <c r="O130" s="27"/>
      <c r="P130" s="14"/>
      <c r="Q130" s="29"/>
      <c r="R130" s="12"/>
      <c r="S130" s="12"/>
      <c r="T130" s="12"/>
      <c r="U130" s="11"/>
      <c r="V130" s="11"/>
      <c r="W130" s="11"/>
      <c r="X130" s="11"/>
      <c r="Y130" s="11"/>
    </row>
    <row r="131" spans="1:25" x14ac:dyDescent="0.3">
      <c r="A131" s="145">
        <v>55</v>
      </c>
      <c r="B131" s="227"/>
      <c r="C131" s="37" t="s">
        <v>77</v>
      </c>
      <c r="D131" s="153" t="s">
        <v>229</v>
      </c>
      <c r="E131" s="144" t="s">
        <v>14</v>
      </c>
      <c r="F131" s="42">
        <v>105</v>
      </c>
      <c r="G131" s="146" t="s">
        <v>65</v>
      </c>
      <c r="H131" s="42">
        <v>1.4</v>
      </c>
      <c r="I131" s="42">
        <v>8</v>
      </c>
      <c r="J131" s="42"/>
      <c r="K131" s="34">
        <f t="shared" si="1"/>
        <v>1.4</v>
      </c>
      <c r="L131" s="42"/>
      <c r="M131" s="229"/>
      <c r="N131" s="230"/>
      <c r="O131" s="27"/>
      <c r="P131" s="14"/>
      <c r="Q131" s="29"/>
      <c r="R131" s="12"/>
      <c r="S131" s="12"/>
      <c r="T131" s="12"/>
      <c r="U131" s="11"/>
      <c r="V131" s="11"/>
      <c r="W131" s="11"/>
      <c r="X131" s="11"/>
      <c r="Y131" s="11"/>
    </row>
    <row r="132" spans="1:25" x14ac:dyDescent="0.3">
      <c r="A132" s="145">
        <v>56</v>
      </c>
      <c r="B132" s="227"/>
      <c r="C132" s="37" t="s">
        <v>77</v>
      </c>
      <c r="D132" s="153" t="s">
        <v>229</v>
      </c>
      <c r="E132" s="144" t="s">
        <v>14</v>
      </c>
      <c r="F132" s="42">
        <v>105</v>
      </c>
      <c r="G132" s="146" t="s">
        <v>29</v>
      </c>
      <c r="H132" s="42">
        <v>1.2</v>
      </c>
      <c r="I132" s="42">
        <v>6</v>
      </c>
      <c r="J132" s="42"/>
      <c r="K132" s="34">
        <f t="shared" si="1"/>
        <v>1.2</v>
      </c>
      <c r="L132" s="42"/>
      <c r="M132" s="229"/>
      <c r="N132" s="230"/>
      <c r="O132" s="27"/>
      <c r="P132" s="14"/>
      <c r="Q132" s="29"/>
      <c r="R132" s="12"/>
      <c r="S132" s="12"/>
      <c r="T132" s="12"/>
      <c r="U132" s="11"/>
      <c r="V132" s="11"/>
      <c r="W132" s="11"/>
      <c r="X132" s="11"/>
      <c r="Y132" s="11"/>
    </row>
    <row r="133" spans="1:25" x14ac:dyDescent="0.3">
      <c r="A133" s="145">
        <v>57</v>
      </c>
      <c r="B133" s="227"/>
      <c r="C133" s="37" t="s">
        <v>77</v>
      </c>
      <c r="D133" s="153" t="s">
        <v>229</v>
      </c>
      <c r="E133" s="144" t="s">
        <v>14</v>
      </c>
      <c r="F133" s="42">
        <v>105</v>
      </c>
      <c r="G133" s="146" t="s">
        <v>88</v>
      </c>
      <c r="H133" s="42">
        <v>1.4</v>
      </c>
      <c r="I133" s="42">
        <v>8</v>
      </c>
      <c r="J133" s="42"/>
      <c r="K133" s="34">
        <f t="shared" si="1"/>
        <v>1.4</v>
      </c>
      <c r="L133" s="42"/>
      <c r="M133" s="229"/>
      <c r="N133" s="230"/>
      <c r="O133" s="27"/>
      <c r="P133" s="14"/>
      <c r="Q133" s="29"/>
      <c r="R133" s="12"/>
      <c r="S133" s="12"/>
      <c r="T133" s="12"/>
      <c r="U133" s="11"/>
      <c r="V133" s="11"/>
      <c r="W133" s="11"/>
      <c r="X133" s="11"/>
      <c r="Y133" s="11"/>
    </row>
    <row r="134" spans="1:25" x14ac:dyDescent="0.3">
      <c r="A134" s="145">
        <v>58</v>
      </c>
      <c r="B134" s="227"/>
      <c r="C134" s="37" t="s">
        <v>77</v>
      </c>
      <c r="D134" s="153" t="s">
        <v>229</v>
      </c>
      <c r="E134" s="144" t="s">
        <v>14</v>
      </c>
      <c r="F134" s="42">
        <v>119</v>
      </c>
      <c r="G134" s="146" t="s">
        <v>65</v>
      </c>
      <c r="H134" s="42">
        <v>1.7</v>
      </c>
      <c r="I134" s="42">
        <v>6</v>
      </c>
      <c r="J134" s="42"/>
      <c r="K134" s="34">
        <f t="shared" si="1"/>
        <v>1.7</v>
      </c>
      <c r="L134" s="42"/>
      <c r="M134" s="229"/>
      <c r="N134" s="230"/>
      <c r="O134" s="27"/>
      <c r="P134" s="14"/>
      <c r="Q134" s="29"/>
      <c r="R134" s="12"/>
      <c r="S134" s="12"/>
      <c r="T134" s="12"/>
      <c r="U134" s="11"/>
      <c r="V134" s="11"/>
      <c r="W134" s="11"/>
      <c r="X134" s="11"/>
      <c r="Y134" s="11"/>
    </row>
    <row r="135" spans="1:25" ht="14.4" customHeight="1" x14ac:dyDescent="0.3">
      <c r="A135" s="145">
        <v>59</v>
      </c>
      <c r="B135" s="232" t="s">
        <v>37</v>
      </c>
      <c r="C135" s="37" t="s">
        <v>77</v>
      </c>
      <c r="D135" s="153" t="s">
        <v>229</v>
      </c>
      <c r="E135" s="143" t="s">
        <v>14</v>
      </c>
      <c r="F135" s="42">
        <v>3</v>
      </c>
      <c r="G135" s="146" t="s">
        <v>51</v>
      </c>
      <c r="H135" s="42">
        <v>1.1000000000000001</v>
      </c>
      <c r="I135" s="42">
        <v>6</v>
      </c>
      <c r="J135" s="42"/>
      <c r="K135" s="34">
        <f t="shared" si="1"/>
        <v>1.1000000000000001</v>
      </c>
      <c r="L135" s="42"/>
      <c r="M135" s="222" t="s">
        <v>354</v>
      </c>
      <c r="N135" s="224">
        <v>43565</v>
      </c>
      <c r="O135" s="27"/>
      <c r="P135" s="14"/>
      <c r="Q135" s="29"/>
      <c r="R135" s="12"/>
      <c r="S135" s="12"/>
      <c r="T135" s="12"/>
      <c r="U135" s="11"/>
      <c r="V135" s="11"/>
      <c r="W135" s="11"/>
      <c r="X135" s="11"/>
      <c r="Y135" s="11"/>
    </row>
    <row r="136" spans="1:25" x14ac:dyDescent="0.3">
      <c r="A136" s="145">
        <v>60</v>
      </c>
      <c r="B136" s="234"/>
      <c r="C136" s="37" t="s">
        <v>77</v>
      </c>
      <c r="D136" s="153" t="s">
        <v>229</v>
      </c>
      <c r="E136" s="144" t="s">
        <v>14</v>
      </c>
      <c r="F136" s="42">
        <v>84</v>
      </c>
      <c r="G136" s="146" t="s">
        <v>47</v>
      </c>
      <c r="H136" s="42">
        <v>2.7</v>
      </c>
      <c r="I136" s="42">
        <v>4</v>
      </c>
      <c r="J136" s="42"/>
      <c r="K136" s="34">
        <f t="shared" si="1"/>
        <v>2.7</v>
      </c>
      <c r="L136" s="42"/>
      <c r="M136" s="229"/>
      <c r="N136" s="230"/>
      <c r="O136" s="27"/>
      <c r="P136" s="14"/>
      <c r="Q136" s="29"/>
      <c r="R136" s="12"/>
      <c r="S136" s="12"/>
      <c r="T136" s="12"/>
      <c r="U136" s="11"/>
      <c r="V136" s="11"/>
      <c r="W136" s="11"/>
      <c r="X136" s="11"/>
      <c r="Y136" s="11"/>
    </row>
    <row r="137" spans="1:25" ht="14.4" customHeight="1" x14ac:dyDescent="0.3">
      <c r="A137" s="145">
        <v>61</v>
      </c>
      <c r="B137" s="232" t="s">
        <v>38</v>
      </c>
      <c r="C137" s="37" t="s">
        <v>77</v>
      </c>
      <c r="D137" s="153" t="s">
        <v>229</v>
      </c>
      <c r="E137" s="144" t="s">
        <v>14</v>
      </c>
      <c r="F137" s="42">
        <v>20</v>
      </c>
      <c r="G137" s="146" t="s">
        <v>66</v>
      </c>
      <c r="H137" s="42">
        <v>2.4</v>
      </c>
      <c r="I137" s="42">
        <v>50</v>
      </c>
      <c r="J137" s="42"/>
      <c r="K137" s="34">
        <f t="shared" si="1"/>
        <v>2.4</v>
      </c>
      <c r="L137" s="42"/>
      <c r="M137" s="222" t="s">
        <v>355</v>
      </c>
      <c r="N137" s="224">
        <v>43565</v>
      </c>
      <c r="O137" s="27"/>
      <c r="P137" s="14"/>
      <c r="Q137" s="29"/>
      <c r="R137" s="12"/>
      <c r="S137" s="12"/>
      <c r="T137" s="12"/>
      <c r="U137" s="11"/>
      <c r="V137" s="11"/>
      <c r="W137" s="11"/>
      <c r="X137" s="11"/>
      <c r="Y137" s="11"/>
    </row>
    <row r="138" spans="1:25" x14ac:dyDescent="0.3">
      <c r="A138" s="145">
        <v>62</v>
      </c>
      <c r="B138" s="233"/>
      <c r="C138" s="37" t="s">
        <v>77</v>
      </c>
      <c r="D138" s="153" t="s">
        <v>229</v>
      </c>
      <c r="E138" s="144" t="s">
        <v>14</v>
      </c>
      <c r="F138" s="42">
        <v>25</v>
      </c>
      <c r="G138" s="146" t="s">
        <v>25</v>
      </c>
      <c r="H138" s="42">
        <v>0.8</v>
      </c>
      <c r="I138" s="42">
        <v>18</v>
      </c>
      <c r="J138" s="42"/>
      <c r="K138" s="34">
        <f t="shared" si="1"/>
        <v>0.8</v>
      </c>
      <c r="L138" s="42"/>
      <c r="M138" s="229"/>
      <c r="N138" s="230"/>
      <c r="O138" s="27"/>
      <c r="P138" s="14"/>
      <c r="Q138" s="29"/>
      <c r="R138" s="12"/>
      <c r="S138" s="12"/>
      <c r="T138" s="12"/>
      <c r="U138" s="11"/>
      <c r="V138" s="11"/>
      <c r="W138" s="11"/>
      <c r="X138" s="11"/>
      <c r="Y138" s="11"/>
    </row>
    <row r="139" spans="1:25" x14ac:dyDescent="0.3">
      <c r="A139" s="145">
        <v>63</v>
      </c>
      <c r="B139" s="233"/>
      <c r="C139" s="37" t="s">
        <v>77</v>
      </c>
      <c r="D139" s="153" t="s">
        <v>229</v>
      </c>
      <c r="E139" s="144" t="s">
        <v>14</v>
      </c>
      <c r="F139" s="42">
        <v>41</v>
      </c>
      <c r="G139" s="146" t="s">
        <v>54</v>
      </c>
      <c r="H139" s="42">
        <v>0.7</v>
      </c>
      <c r="I139" s="42">
        <v>7</v>
      </c>
      <c r="J139" s="42"/>
      <c r="K139" s="34">
        <f t="shared" si="1"/>
        <v>0.7</v>
      </c>
      <c r="L139" s="42"/>
      <c r="M139" s="229"/>
      <c r="N139" s="230"/>
      <c r="O139" s="27"/>
      <c r="P139" s="14"/>
      <c r="Q139" s="29"/>
      <c r="R139" s="12"/>
      <c r="S139" s="12"/>
      <c r="T139" s="12"/>
      <c r="U139" s="11"/>
      <c r="V139" s="11"/>
      <c r="W139" s="11"/>
      <c r="X139" s="11"/>
      <c r="Y139" s="11"/>
    </row>
    <row r="140" spans="1:25" x14ac:dyDescent="0.3">
      <c r="A140" s="145">
        <v>64</v>
      </c>
      <c r="B140" s="233"/>
      <c r="C140" s="37" t="s">
        <v>77</v>
      </c>
      <c r="D140" s="153" t="s">
        <v>229</v>
      </c>
      <c r="E140" s="144" t="s">
        <v>14</v>
      </c>
      <c r="F140" s="42">
        <v>41</v>
      </c>
      <c r="G140" s="146" t="s">
        <v>266</v>
      </c>
      <c r="H140" s="42">
        <v>0.7</v>
      </c>
      <c r="I140" s="42">
        <v>9</v>
      </c>
      <c r="J140" s="42"/>
      <c r="K140" s="34">
        <f t="shared" si="1"/>
        <v>0.7</v>
      </c>
      <c r="L140" s="42"/>
      <c r="M140" s="229"/>
      <c r="N140" s="230"/>
      <c r="O140" s="27"/>
      <c r="P140" s="14"/>
      <c r="Q140" s="29"/>
      <c r="R140" s="12"/>
      <c r="S140" s="12"/>
      <c r="T140" s="12"/>
      <c r="U140" s="11"/>
      <c r="V140" s="11"/>
      <c r="W140" s="11"/>
      <c r="X140" s="11"/>
      <c r="Y140" s="11"/>
    </row>
    <row r="141" spans="1:25" x14ac:dyDescent="0.3">
      <c r="A141" s="145">
        <v>65</v>
      </c>
      <c r="B141" s="234"/>
      <c r="C141" s="37" t="s">
        <v>77</v>
      </c>
      <c r="D141" s="153" t="s">
        <v>229</v>
      </c>
      <c r="E141" s="144" t="s">
        <v>14</v>
      </c>
      <c r="F141" s="42">
        <v>66</v>
      </c>
      <c r="G141" s="146" t="s">
        <v>58</v>
      </c>
      <c r="H141" s="42">
        <v>0.8</v>
      </c>
      <c r="I141" s="42">
        <v>21</v>
      </c>
      <c r="J141" s="42"/>
      <c r="K141" s="34">
        <f t="shared" si="1"/>
        <v>0.8</v>
      </c>
      <c r="L141" s="42"/>
      <c r="M141" s="223"/>
      <c r="N141" s="225"/>
      <c r="O141" s="27"/>
      <c r="P141" s="14"/>
      <c r="Q141" s="29"/>
      <c r="R141" s="12"/>
      <c r="S141" s="12"/>
      <c r="T141" s="12"/>
      <c r="U141" s="11"/>
      <c r="V141" s="11"/>
      <c r="W141" s="11"/>
      <c r="X141" s="11"/>
      <c r="Y141" s="11"/>
    </row>
    <row r="142" spans="1:25" ht="15" customHeight="1" x14ac:dyDescent="0.3">
      <c r="A142" s="145">
        <v>66</v>
      </c>
      <c r="B142" s="226" t="s">
        <v>36</v>
      </c>
      <c r="C142" s="37" t="s">
        <v>77</v>
      </c>
      <c r="D142" s="18" t="s">
        <v>229</v>
      </c>
      <c r="E142" s="111" t="s">
        <v>14</v>
      </c>
      <c r="F142" s="42">
        <v>102</v>
      </c>
      <c r="G142" s="42">
        <v>20</v>
      </c>
      <c r="H142" s="42">
        <v>1.1000000000000001</v>
      </c>
      <c r="I142" s="42">
        <v>25</v>
      </c>
      <c r="J142" s="42"/>
      <c r="K142" s="34">
        <f t="shared" ref="K142:K153" si="2">H142</f>
        <v>1.1000000000000001</v>
      </c>
      <c r="L142" s="42"/>
      <c r="M142" s="210" t="s">
        <v>231</v>
      </c>
      <c r="N142" s="213" t="s">
        <v>230</v>
      </c>
      <c r="O142" s="55"/>
      <c r="P142" s="54"/>
      <c r="Q142" s="116"/>
      <c r="R142" s="12"/>
      <c r="S142" s="12"/>
      <c r="T142" s="12"/>
      <c r="U142" s="11"/>
      <c r="V142" s="11"/>
      <c r="W142" s="11"/>
      <c r="X142" s="11"/>
      <c r="Y142" s="11"/>
    </row>
    <row r="143" spans="1:25" x14ac:dyDescent="0.3">
      <c r="A143" s="145">
        <v>67</v>
      </c>
      <c r="B143" s="227"/>
      <c r="C143" s="37" t="s">
        <v>77</v>
      </c>
      <c r="D143" s="18" t="s">
        <v>229</v>
      </c>
      <c r="E143" s="111" t="s">
        <v>14</v>
      </c>
      <c r="F143" s="42">
        <v>102</v>
      </c>
      <c r="G143" s="42">
        <v>21</v>
      </c>
      <c r="H143" s="42">
        <v>1.4</v>
      </c>
      <c r="I143" s="42">
        <v>25</v>
      </c>
      <c r="J143" s="42"/>
      <c r="K143" s="34">
        <f t="shared" si="2"/>
        <v>1.4</v>
      </c>
      <c r="L143" s="42"/>
      <c r="M143" s="211"/>
      <c r="N143" s="214"/>
      <c r="O143" s="55"/>
      <c r="P143" s="54"/>
      <c r="Q143" s="116"/>
      <c r="R143" s="12"/>
      <c r="S143" s="12"/>
      <c r="T143" s="12"/>
      <c r="U143" s="11"/>
      <c r="V143" s="11"/>
      <c r="W143" s="11"/>
      <c r="X143" s="11"/>
      <c r="Y143" s="11"/>
    </row>
    <row r="144" spans="1:25" x14ac:dyDescent="0.3">
      <c r="A144" s="145">
        <v>68</v>
      </c>
      <c r="B144" s="227"/>
      <c r="C144" s="37" t="s">
        <v>77</v>
      </c>
      <c r="D144" s="18" t="s">
        <v>229</v>
      </c>
      <c r="E144" s="111" t="s">
        <v>14</v>
      </c>
      <c r="F144" s="42">
        <v>102</v>
      </c>
      <c r="G144" s="42">
        <v>22</v>
      </c>
      <c r="H144" s="42">
        <v>2</v>
      </c>
      <c r="I144" s="42">
        <v>32</v>
      </c>
      <c r="J144" s="42"/>
      <c r="K144" s="34">
        <f t="shared" si="2"/>
        <v>2</v>
      </c>
      <c r="L144" s="42"/>
      <c r="M144" s="211"/>
      <c r="N144" s="214"/>
      <c r="O144" s="55"/>
      <c r="P144" s="54"/>
      <c r="Q144" s="116"/>
      <c r="R144" s="12"/>
      <c r="S144" s="12"/>
      <c r="T144" s="12"/>
      <c r="U144" s="11"/>
      <c r="V144" s="11"/>
      <c r="W144" s="11"/>
      <c r="X144" s="11"/>
      <c r="Y144" s="11"/>
    </row>
    <row r="145" spans="1:25" x14ac:dyDescent="0.3">
      <c r="A145" s="145">
        <v>69</v>
      </c>
      <c r="B145" s="228"/>
      <c r="C145" s="37" t="s">
        <v>42</v>
      </c>
      <c r="D145" s="18" t="s">
        <v>229</v>
      </c>
      <c r="E145" s="111" t="s">
        <v>14</v>
      </c>
      <c r="F145" s="42">
        <v>121</v>
      </c>
      <c r="G145" s="42">
        <v>17</v>
      </c>
      <c r="H145" s="42">
        <v>1.3</v>
      </c>
      <c r="I145" s="42">
        <v>9</v>
      </c>
      <c r="J145" s="42"/>
      <c r="K145" s="34">
        <f t="shared" si="2"/>
        <v>1.3</v>
      </c>
      <c r="L145" s="42"/>
      <c r="M145" s="212"/>
      <c r="N145" s="215"/>
      <c r="O145" s="55"/>
      <c r="P145" s="54"/>
      <c r="Q145" s="116"/>
      <c r="R145" s="12"/>
      <c r="S145" s="12"/>
      <c r="T145" s="12"/>
      <c r="U145" s="11"/>
      <c r="V145" s="11"/>
      <c r="W145" s="11"/>
      <c r="X145" s="11"/>
      <c r="Y145" s="11"/>
    </row>
    <row r="146" spans="1:25" ht="14.4" customHeight="1" x14ac:dyDescent="0.3">
      <c r="A146" s="145">
        <v>70</v>
      </c>
      <c r="B146" s="221" t="s">
        <v>16</v>
      </c>
      <c r="C146" s="37" t="s">
        <v>77</v>
      </c>
      <c r="D146" s="153" t="s">
        <v>229</v>
      </c>
      <c r="E146" s="202" t="s">
        <v>15</v>
      </c>
      <c r="F146" s="42">
        <v>12</v>
      </c>
      <c r="G146" s="4" t="s">
        <v>277</v>
      </c>
      <c r="H146" s="42">
        <v>1.2</v>
      </c>
      <c r="I146" s="42"/>
      <c r="J146" s="42"/>
      <c r="K146" s="34">
        <f t="shared" si="2"/>
        <v>1.2</v>
      </c>
      <c r="L146" s="42"/>
      <c r="M146" s="222" t="s">
        <v>453</v>
      </c>
      <c r="N146" s="224">
        <v>43719</v>
      </c>
      <c r="O146" s="55"/>
      <c r="P146" s="54"/>
      <c r="Q146" s="116"/>
      <c r="R146" s="12"/>
      <c r="S146" s="12"/>
      <c r="T146" s="12"/>
      <c r="U146" s="11"/>
      <c r="V146" s="11"/>
      <c r="W146" s="11"/>
      <c r="X146" s="11"/>
      <c r="Y146" s="11"/>
    </row>
    <row r="147" spans="1:25" x14ac:dyDescent="0.3">
      <c r="A147" s="145">
        <v>71</v>
      </c>
      <c r="B147" s="221"/>
      <c r="C147" s="37" t="s">
        <v>77</v>
      </c>
      <c r="D147" s="153" t="s">
        <v>229</v>
      </c>
      <c r="E147" s="202" t="s">
        <v>15</v>
      </c>
      <c r="F147" s="42">
        <v>43</v>
      </c>
      <c r="G147" s="4" t="s">
        <v>31</v>
      </c>
      <c r="H147" s="42">
        <v>1.1000000000000001</v>
      </c>
      <c r="I147" s="42">
        <v>12</v>
      </c>
      <c r="J147" s="42"/>
      <c r="K147" s="34">
        <f t="shared" si="2"/>
        <v>1.1000000000000001</v>
      </c>
      <c r="L147" s="42"/>
      <c r="M147" s="223"/>
      <c r="N147" s="225"/>
      <c r="O147" s="55"/>
      <c r="P147" s="54"/>
      <c r="Q147" s="116"/>
      <c r="R147" s="12"/>
      <c r="S147" s="12"/>
      <c r="T147" s="12"/>
      <c r="U147" s="11"/>
      <c r="V147" s="11"/>
      <c r="W147" s="11"/>
      <c r="X147" s="11"/>
      <c r="Y147" s="11"/>
    </row>
    <row r="148" spans="1:25" ht="14.4" customHeight="1" x14ac:dyDescent="0.3">
      <c r="A148" s="145">
        <v>72</v>
      </c>
      <c r="B148" s="226" t="s">
        <v>18</v>
      </c>
      <c r="C148" s="37" t="s">
        <v>77</v>
      </c>
      <c r="D148" s="18" t="s">
        <v>229</v>
      </c>
      <c r="E148" s="202" t="s">
        <v>14</v>
      </c>
      <c r="F148" s="42">
        <v>51</v>
      </c>
      <c r="G148" s="4" t="s">
        <v>456</v>
      </c>
      <c r="H148" s="42">
        <v>0.4</v>
      </c>
      <c r="I148" s="42">
        <v>5</v>
      </c>
      <c r="J148" s="42"/>
      <c r="K148" s="34">
        <f t="shared" si="2"/>
        <v>0.4</v>
      </c>
      <c r="L148" s="42"/>
      <c r="M148" s="222" t="s">
        <v>454</v>
      </c>
      <c r="N148" s="224">
        <v>43720</v>
      </c>
      <c r="O148" s="55"/>
      <c r="P148" s="54"/>
      <c r="Q148" s="116"/>
      <c r="R148" s="12"/>
      <c r="S148" s="12"/>
      <c r="T148" s="12"/>
      <c r="U148" s="11"/>
      <c r="V148" s="11"/>
      <c r="W148" s="11"/>
      <c r="X148" s="11"/>
      <c r="Y148" s="11"/>
    </row>
    <row r="149" spans="1:25" x14ac:dyDescent="0.3">
      <c r="A149" s="145">
        <v>73</v>
      </c>
      <c r="B149" s="227"/>
      <c r="C149" s="37" t="s">
        <v>77</v>
      </c>
      <c r="D149" s="18" t="s">
        <v>229</v>
      </c>
      <c r="E149" s="202" t="s">
        <v>14</v>
      </c>
      <c r="F149" s="42">
        <v>115</v>
      </c>
      <c r="G149" s="4" t="s">
        <v>88</v>
      </c>
      <c r="H149" s="42">
        <v>0.1</v>
      </c>
      <c r="I149" s="42">
        <v>1</v>
      </c>
      <c r="J149" s="42"/>
      <c r="K149" s="34">
        <f t="shared" si="2"/>
        <v>0.1</v>
      </c>
      <c r="L149" s="42"/>
      <c r="M149" s="229"/>
      <c r="N149" s="230"/>
      <c r="O149" s="55"/>
      <c r="P149" s="54"/>
      <c r="Q149" s="116"/>
      <c r="R149" s="12"/>
      <c r="S149" s="12"/>
      <c r="T149" s="12"/>
      <c r="U149" s="11"/>
      <c r="V149" s="11"/>
      <c r="W149" s="11"/>
      <c r="X149" s="11"/>
      <c r="Y149" s="11"/>
    </row>
    <row r="150" spans="1:25" x14ac:dyDescent="0.3">
      <c r="A150" s="145">
        <v>74</v>
      </c>
      <c r="B150" s="227"/>
      <c r="C150" s="37" t="s">
        <v>77</v>
      </c>
      <c r="D150" s="18" t="s">
        <v>229</v>
      </c>
      <c r="E150" s="202" t="s">
        <v>14</v>
      </c>
      <c r="F150" s="42">
        <v>127</v>
      </c>
      <c r="G150" s="4" t="s">
        <v>72</v>
      </c>
      <c r="H150" s="42">
        <v>1.6</v>
      </c>
      <c r="I150" s="42">
        <v>18</v>
      </c>
      <c r="J150" s="42"/>
      <c r="K150" s="34">
        <f t="shared" si="2"/>
        <v>1.6</v>
      </c>
      <c r="L150" s="42"/>
      <c r="M150" s="229"/>
      <c r="N150" s="230"/>
      <c r="O150" s="55"/>
      <c r="P150" s="54"/>
      <c r="Q150" s="116"/>
      <c r="R150" s="12"/>
      <c r="S150" s="12"/>
      <c r="T150" s="12"/>
      <c r="U150" s="11"/>
      <c r="V150" s="11"/>
      <c r="W150" s="11"/>
      <c r="X150" s="11"/>
      <c r="Y150" s="11"/>
    </row>
    <row r="151" spans="1:25" x14ac:dyDescent="0.3">
      <c r="A151" s="145">
        <v>75</v>
      </c>
      <c r="B151" s="228"/>
      <c r="C151" s="37" t="s">
        <v>77</v>
      </c>
      <c r="D151" s="18" t="s">
        <v>229</v>
      </c>
      <c r="E151" s="202" t="s">
        <v>14</v>
      </c>
      <c r="F151" s="42">
        <v>131</v>
      </c>
      <c r="G151" s="4" t="s">
        <v>52</v>
      </c>
      <c r="H151" s="42">
        <v>0.1</v>
      </c>
      <c r="I151" s="42">
        <v>2</v>
      </c>
      <c r="J151" s="42"/>
      <c r="K151" s="34">
        <f t="shared" si="2"/>
        <v>0.1</v>
      </c>
      <c r="L151" s="42"/>
      <c r="M151" s="223"/>
      <c r="N151" s="225"/>
      <c r="O151" s="55"/>
      <c r="P151" s="54"/>
      <c r="Q151" s="116"/>
      <c r="R151" s="12"/>
      <c r="S151" s="12"/>
      <c r="T151" s="12"/>
      <c r="U151" s="11"/>
      <c r="V151" s="11"/>
      <c r="W151" s="11"/>
      <c r="X151" s="11"/>
      <c r="Y151" s="11"/>
    </row>
    <row r="152" spans="1:25" x14ac:dyDescent="0.3">
      <c r="A152" s="145">
        <v>76</v>
      </c>
      <c r="B152" s="226" t="s">
        <v>17</v>
      </c>
      <c r="C152" s="37" t="s">
        <v>77</v>
      </c>
      <c r="D152" s="18" t="s">
        <v>229</v>
      </c>
      <c r="E152" s="202" t="s">
        <v>14</v>
      </c>
      <c r="F152" s="42">
        <v>10</v>
      </c>
      <c r="G152" s="4" t="s">
        <v>50</v>
      </c>
      <c r="H152" s="34">
        <v>3</v>
      </c>
      <c r="I152" s="42">
        <v>15</v>
      </c>
      <c r="J152" s="42"/>
      <c r="K152" s="34">
        <f t="shared" si="2"/>
        <v>3</v>
      </c>
      <c r="L152" s="42"/>
      <c r="M152" s="210" t="s">
        <v>460</v>
      </c>
      <c r="N152" s="213" t="s">
        <v>459</v>
      </c>
      <c r="O152" s="55"/>
      <c r="P152" s="54"/>
      <c r="Q152" s="116"/>
      <c r="R152" s="12"/>
      <c r="S152" s="12"/>
      <c r="T152" s="12"/>
      <c r="U152" s="11"/>
      <c r="V152" s="11"/>
      <c r="W152" s="11"/>
      <c r="X152" s="11"/>
      <c r="Y152" s="11"/>
    </row>
    <row r="153" spans="1:25" x14ac:dyDescent="0.3">
      <c r="A153" s="145">
        <v>77</v>
      </c>
      <c r="B153" s="228"/>
      <c r="C153" s="37" t="s">
        <v>77</v>
      </c>
      <c r="D153" s="18" t="s">
        <v>229</v>
      </c>
      <c r="E153" s="202" t="s">
        <v>457</v>
      </c>
      <c r="F153" s="42">
        <v>39</v>
      </c>
      <c r="G153" s="4" t="s">
        <v>53</v>
      </c>
      <c r="H153" s="34">
        <v>0.7</v>
      </c>
      <c r="I153" s="42">
        <v>5</v>
      </c>
      <c r="J153" s="42"/>
      <c r="K153" s="34">
        <f t="shared" si="2"/>
        <v>0.7</v>
      </c>
      <c r="L153" s="42"/>
      <c r="M153" s="212"/>
      <c r="N153" s="215"/>
      <c r="O153" s="55"/>
      <c r="P153" s="54"/>
      <c r="Q153" s="116"/>
      <c r="R153" s="12"/>
      <c r="S153" s="12"/>
      <c r="T153" s="12"/>
      <c r="U153" s="11"/>
      <c r="V153" s="11"/>
      <c r="W153" s="11"/>
      <c r="X153" s="11"/>
      <c r="Y153" s="11"/>
    </row>
    <row r="154" spans="1:25" ht="15" customHeight="1" x14ac:dyDescent="0.3">
      <c r="A154" s="145">
        <v>78</v>
      </c>
      <c r="B154" s="216" t="s">
        <v>37</v>
      </c>
      <c r="C154" s="37" t="s">
        <v>77</v>
      </c>
      <c r="D154" s="18" t="s">
        <v>68</v>
      </c>
      <c r="E154" s="71" t="s">
        <v>14</v>
      </c>
      <c r="F154" s="42">
        <v>10</v>
      </c>
      <c r="G154" s="4" t="s">
        <v>66</v>
      </c>
      <c r="H154" s="42">
        <v>1.6</v>
      </c>
      <c r="I154" s="87">
        <f t="shared" ref="I154:I214" si="3">J154*110.5/100</f>
        <v>133.70500000000001</v>
      </c>
      <c r="J154" s="42">
        <v>121</v>
      </c>
      <c r="K154" s="34">
        <f t="shared" ref="K154:K195" si="4">H154</f>
        <v>1.6</v>
      </c>
      <c r="L154" s="70"/>
      <c r="M154" s="238" t="s">
        <v>136</v>
      </c>
      <c r="N154" s="242" t="s">
        <v>137</v>
      </c>
      <c r="O154" s="27"/>
      <c r="P154" s="14"/>
      <c r="Q154" s="29"/>
      <c r="R154" s="12"/>
      <c r="S154" s="12"/>
      <c r="T154" s="12"/>
      <c r="U154" s="11"/>
      <c r="V154" s="11"/>
      <c r="W154" s="11"/>
      <c r="X154" s="11"/>
      <c r="Y154" s="11"/>
    </row>
    <row r="155" spans="1:25" ht="15" customHeight="1" x14ac:dyDescent="0.3">
      <c r="A155" s="145">
        <v>79</v>
      </c>
      <c r="B155" s="217"/>
      <c r="C155" s="37" t="s">
        <v>77</v>
      </c>
      <c r="D155" s="18" t="s">
        <v>68</v>
      </c>
      <c r="E155" s="96" t="s">
        <v>14</v>
      </c>
      <c r="F155" s="42">
        <v>10</v>
      </c>
      <c r="G155" s="4" t="s">
        <v>40</v>
      </c>
      <c r="H155" s="42">
        <v>1</v>
      </c>
      <c r="I155" s="87">
        <f t="shared" si="3"/>
        <v>46.41</v>
      </c>
      <c r="J155" s="42">
        <v>42</v>
      </c>
      <c r="K155" s="34">
        <f t="shared" si="4"/>
        <v>1</v>
      </c>
      <c r="L155" s="70"/>
      <c r="M155" s="239"/>
      <c r="N155" s="243"/>
      <c r="O155" s="27"/>
      <c r="P155" s="14"/>
      <c r="Q155" s="29"/>
      <c r="R155" s="12"/>
      <c r="S155" s="12"/>
      <c r="T155" s="12"/>
      <c r="U155" s="11"/>
      <c r="V155" s="11"/>
      <c r="W155" s="11"/>
      <c r="X155" s="11"/>
      <c r="Y155" s="11"/>
    </row>
    <row r="156" spans="1:25" ht="15" customHeight="1" x14ac:dyDescent="0.3">
      <c r="A156" s="145">
        <v>80</v>
      </c>
      <c r="B156" s="217"/>
      <c r="C156" s="37" t="s">
        <v>77</v>
      </c>
      <c r="D156" s="18" t="s">
        <v>68</v>
      </c>
      <c r="E156" s="96" t="s">
        <v>14</v>
      </c>
      <c r="F156" s="42">
        <v>28</v>
      </c>
      <c r="G156" s="4" t="s">
        <v>85</v>
      </c>
      <c r="H156" s="42">
        <v>1.9</v>
      </c>
      <c r="I156" s="87">
        <f t="shared" si="3"/>
        <v>19.89</v>
      </c>
      <c r="J156" s="42">
        <v>18</v>
      </c>
      <c r="K156" s="34">
        <f t="shared" si="4"/>
        <v>1.9</v>
      </c>
      <c r="L156" s="93"/>
      <c r="M156" s="239"/>
      <c r="N156" s="243"/>
      <c r="O156" s="27"/>
      <c r="P156" s="14"/>
      <c r="Q156" s="29"/>
      <c r="R156" s="12"/>
      <c r="S156" s="12"/>
      <c r="T156" s="12"/>
      <c r="U156" s="11"/>
      <c r="V156" s="11"/>
      <c r="W156" s="11"/>
      <c r="X156" s="11"/>
      <c r="Y156" s="11"/>
    </row>
    <row r="157" spans="1:25" ht="15" customHeight="1" x14ac:dyDescent="0.3">
      <c r="A157" s="145">
        <v>81</v>
      </c>
      <c r="B157" s="217"/>
      <c r="C157" s="37" t="s">
        <v>42</v>
      </c>
      <c r="D157" s="18" t="s">
        <v>68</v>
      </c>
      <c r="E157" s="96" t="s">
        <v>14</v>
      </c>
      <c r="F157" s="42">
        <v>38</v>
      </c>
      <c r="G157" s="4" t="s">
        <v>129</v>
      </c>
      <c r="H157" s="42">
        <v>2.4</v>
      </c>
      <c r="I157" s="87">
        <f t="shared" si="3"/>
        <v>8.84</v>
      </c>
      <c r="J157" s="42">
        <v>8</v>
      </c>
      <c r="K157" s="34">
        <f t="shared" si="4"/>
        <v>2.4</v>
      </c>
      <c r="L157" s="93"/>
      <c r="M157" s="239"/>
      <c r="N157" s="243"/>
      <c r="O157" s="27"/>
      <c r="P157" s="14"/>
      <c r="Q157" s="29"/>
      <c r="R157" s="12"/>
      <c r="S157" s="12"/>
      <c r="T157" s="12"/>
      <c r="U157" s="11"/>
      <c r="V157" s="11"/>
      <c r="W157" s="11"/>
      <c r="X157" s="11"/>
      <c r="Y157" s="11"/>
    </row>
    <row r="158" spans="1:25" ht="15" customHeight="1" x14ac:dyDescent="0.3">
      <c r="A158" s="145">
        <v>82</v>
      </c>
      <c r="B158" s="217"/>
      <c r="C158" s="37" t="s">
        <v>77</v>
      </c>
      <c r="D158" s="18" t="s">
        <v>68</v>
      </c>
      <c r="E158" s="96" t="s">
        <v>14</v>
      </c>
      <c r="F158" s="42">
        <v>39</v>
      </c>
      <c r="G158" s="4" t="s">
        <v>88</v>
      </c>
      <c r="H158" s="42">
        <v>1.8</v>
      </c>
      <c r="I158" s="87">
        <f t="shared" si="3"/>
        <v>13.26</v>
      </c>
      <c r="J158" s="42">
        <v>12</v>
      </c>
      <c r="K158" s="34">
        <f t="shared" si="4"/>
        <v>1.8</v>
      </c>
      <c r="L158" s="93"/>
      <c r="M158" s="239"/>
      <c r="N158" s="243"/>
      <c r="O158" s="27"/>
      <c r="P158" s="14"/>
      <c r="Q158" s="29"/>
      <c r="R158" s="12"/>
      <c r="S158" s="12"/>
      <c r="T158" s="12"/>
      <c r="U158" s="11"/>
      <c r="V158" s="11"/>
      <c r="W158" s="11"/>
      <c r="X158" s="11"/>
      <c r="Y158" s="11"/>
    </row>
    <row r="159" spans="1:25" ht="15" customHeight="1" x14ac:dyDescent="0.3">
      <c r="A159" s="145">
        <v>83</v>
      </c>
      <c r="B159" s="217"/>
      <c r="C159" s="37" t="s">
        <v>77</v>
      </c>
      <c r="D159" s="18" t="s">
        <v>68</v>
      </c>
      <c r="E159" s="71" t="s">
        <v>14</v>
      </c>
      <c r="F159" s="42">
        <v>39</v>
      </c>
      <c r="G159" s="4" t="s">
        <v>58</v>
      </c>
      <c r="H159" s="42">
        <v>6</v>
      </c>
      <c r="I159" s="87">
        <f t="shared" si="3"/>
        <v>27.625</v>
      </c>
      <c r="J159" s="42">
        <v>25</v>
      </c>
      <c r="K159" s="34">
        <f t="shared" si="4"/>
        <v>6</v>
      </c>
      <c r="L159" s="70"/>
      <c r="M159" s="239"/>
      <c r="N159" s="243"/>
      <c r="O159" s="27"/>
      <c r="P159" s="14"/>
      <c r="Q159" s="29"/>
      <c r="R159" s="12"/>
      <c r="S159" s="12"/>
      <c r="T159" s="12"/>
      <c r="U159" s="11"/>
      <c r="V159" s="11"/>
      <c r="W159" s="11"/>
      <c r="X159" s="11"/>
      <c r="Y159" s="11"/>
    </row>
    <row r="160" spans="1:25" ht="18" x14ac:dyDescent="0.3">
      <c r="A160" s="145">
        <v>84</v>
      </c>
      <c r="B160" s="217"/>
      <c r="C160" s="37" t="s">
        <v>77</v>
      </c>
      <c r="D160" s="18" t="s">
        <v>68</v>
      </c>
      <c r="E160" s="71" t="s">
        <v>14</v>
      </c>
      <c r="F160" s="42">
        <v>76</v>
      </c>
      <c r="G160" s="4" t="s">
        <v>53</v>
      </c>
      <c r="H160" s="42">
        <v>1.3</v>
      </c>
      <c r="I160" s="87">
        <f t="shared" si="3"/>
        <v>11.05</v>
      </c>
      <c r="J160" s="42">
        <v>10</v>
      </c>
      <c r="K160" s="34">
        <f t="shared" si="4"/>
        <v>1.3</v>
      </c>
      <c r="L160" s="70"/>
      <c r="M160" s="239"/>
      <c r="N160" s="243"/>
      <c r="O160" s="27"/>
      <c r="P160" s="14"/>
      <c r="Q160" s="29"/>
      <c r="R160" s="12"/>
      <c r="S160" s="12"/>
      <c r="T160" s="12"/>
      <c r="U160" s="11"/>
      <c r="V160" s="11"/>
      <c r="W160" s="11"/>
      <c r="X160" s="11"/>
      <c r="Y160" s="11"/>
    </row>
    <row r="161" spans="1:25" ht="15" customHeight="1" x14ac:dyDescent="0.3">
      <c r="A161" s="145">
        <v>85</v>
      </c>
      <c r="B161" s="220"/>
      <c r="C161" s="37" t="s">
        <v>77</v>
      </c>
      <c r="D161" s="18" t="s">
        <v>68</v>
      </c>
      <c r="E161" s="71" t="s">
        <v>14</v>
      </c>
      <c r="F161" s="42">
        <v>88</v>
      </c>
      <c r="G161" s="4" t="s">
        <v>25</v>
      </c>
      <c r="H161" s="42">
        <v>2.7</v>
      </c>
      <c r="I161" s="87">
        <f t="shared" si="3"/>
        <v>8.84</v>
      </c>
      <c r="J161" s="42">
        <v>8</v>
      </c>
      <c r="K161" s="34">
        <f t="shared" si="4"/>
        <v>2.7</v>
      </c>
      <c r="L161" s="70"/>
      <c r="M161" s="275"/>
      <c r="N161" s="276"/>
      <c r="O161" s="27"/>
      <c r="P161" s="14"/>
      <c r="Q161" s="29"/>
      <c r="R161" s="12"/>
      <c r="S161" s="12"/>
      <c r="T161" s="12"/>
      <c r="U161" s="11"/>
      <c r="V161" s="11"/>
      <c r="W161" s="11"/>
      <c r="X161" s="11"/>
      <c r="Y161" s="11"/>
    </row>
    <row r="162" spans="1:25" ht="15" customHeight="1" x14ac:dyDescent="0.3">
      <c r="A162" s="145">
        <v>86</v>
      </c>
      <c r="B162" s="209" t="s">
        <v>16</v>
      </c>
      <c r="C162" s="37" t="s">
        <v>77</v>
      </c>
      <c r="D162" s="18" t="s">
        <v>68</v>
      </c>
      <c r="E162" s="75" t="s">
        <v>15</v>
      </c>
      <c r="F162" s="42">
        <v>22</v>
      </c>
      <c r="G162" s="4" t="s">
        <v>29</v>
      </c>
      <c r="H162" s="42">
        <v>2.9</v>
      </c>
      <c r="I162" s="87">
        <f t="shared" si="3"/>
        <v>51.935000000000002</v>
      </c>
      <c r="J162" s="42">
        <v>47</v>
      </c>
      <c r="K162" s="34">
        <f t="shared" si="4"/>
        <v>2.9</v>
      </c>
      <c r="L162" s="74"/>
      <c r="M162" s="218" t="s">
        <v>140</v>
      </c>
      <c r="N162" s="287" t="s">
        <v>141</v>
      </c>
      <c r="O162" s="27"/>
      <c r="P162" s="14"/>
      <c r="Q162" s="29"/>
      <c r="R162" s="12"/>
      <c r="S162" s="12"/>
      <c r="T162" s="12"/>
      <c r="U162" s="11"/>
      <c r="V162" s="11"/>
      <c r="W162" s="11"/>
      <c r="X162" s="11"/>
      <c r="Y162" s="11"/>
    </row>
    <row r="163" spans="1:25" ht="15" customHeight="1" x14ac:dyDescent="0.3">
      <c r="A163" s="145">
        <v>87</v>
      </c>
      <c r="B163" s="209"/>
      <c r="C163" s="37" t="s">
        <v>77</v>
      </c>
      <c r="D163" s="18" t="s">
        <v>68</v>
      </c>
      <c r="E163" s="96" t="s">
        <v>15</v>
      </c>
      <c r="F163" s="42">
        <v>22</v>
      </c>
      <c r="G163" s="4" t="s">
        <v>66</v>
      </c>
      <c r="H163" s="42">
        <v>1.9</v>
      </c>
      <c r="I163" s="87">
        <f t="shared" si="3"/>
        <v>37.57</v>
      </c>
      <c r="J163" s="42">
        <v>34</v>
      </c>
      <c r="K163" s="34">
        <f t="shared" si="4"/>
        <v>1.9</v>
      </c>
      <c r="L163" s="74"/>
      <c r="M163" s="218"/>
      <c r="N163" s="288"/>
      <c r="O163" s="27"/>
      <c r="P163" s="14"/>
      <c r="Q163" s="29"/>
      <c r="R163" s="12"/>
      <c r="S163" s="12"/>
      <c r="T163" s="12"/>
      <c r="U163" s="11"/>
      <c r="V163" s="11"/>
      <c r="W163" s="11"/>
      <c r="X163" s="11"/>
      <c r="Y163" s="11"/>
    </row>
    <row r="164" spans="1:25" ht="15" customHeight="1" x14ac:dyDescent="0.3">
      <c r="A164" s="145">
        <v>88</v>
      </c>
      <c r="B164" s="209"/>
      <c r="C164" s="37" t="s">
        <v>77</v>
      </c>
      <c r="D164" s="18" t="s">
        <v>68</v>
      </c>
      <c r="E164" s="96" t="s">
        <v>15</v>
      </c>
      <c r="F164" s="42">
        <v>23</v>
      </c>
      <c r="G164" s="4" t="s">
        <v>139</v>
      </c>
      <c r="H164" s="42">
        <v>2.1</v>
      </c>
      <c r="I164" s="87">
        <f t="shared" si="3"/>
        <v>36.465000000000003</v>
      </c>
      <c r="J164" s="42">
        <v>33</v>
      </c>
      <c r="K164" s="34">
        <f t="shared" si="4"/>
        <v>2.1</v>
      </c>
      <c r="L164" s="74"/>
      <c r="M164" s="218"/>
      <c r="N164" s="288"/>
      <c r="O164" s="27"/>
      <c r="P164" s="14"/>
      <c r="Q164" s="29"/>
      <c r="R164" s="12"/>
      <c r="S164" s="12"/>
      <c r="T164" s="12"/>
      <c r="U164" s="11"/>
      <c r="V164" s="11"/>
      <c r="W164" s="11"/>
      <c r="X164" s="11"/>
      <c r="Y164" s="11"/>
    </row>
    <row r="165" spans="1:25" ht="15" customHeight="1" x14ac:dyDescent="0.3">
      <c r="A165" s="145">
        <v>89</v>
      </c>
      <c r="B165" s="209"/>
      <c r="C165" s="37" t="s">
        <v>77</v>
      </c>
      <c r="D165" s="18" t="s">
        <v>68</v>
      </c>
      <c r="E165" s="75" t="s">
        <v>138</v>
      </c>
      <c r="F165" s="42">
        <v>36</v>
      </c>
      <c r="G165" s="4" t="s">
        <v>67</v>
      </c>
      <c r="H165" s="42">
        <v>1.1000000000000001</v>
      </c>
      <c r="I165" s="87">
        <f t="shared" si="3"/>
        <v>14.365</v>
      </c>
      <c r="J165" s="42">
        <v>13</v>
      </c>
      <c r="K165" s="34">
        <f t="shared" si="4"/>
        <v>1.1000000000000001</v>
      </c>
      <c r="L165" s="74"/>
      <c r="M165" s="218"/>
      <c r="N165" s="288"/>
      <c r="O165" s="27"/>
      <c r="P165" s="14"/>
      <c r="Q165" s="29"/>
      <c r="R165" s="12"/>
      <c r="S165" s="12"/>
      <c r="T165" s="12"/>
      <c r="U165" s="11"/>
      <c r="V165" s="11"/>
      <c r="W165" s="11"/>
      <c r="X165" s="11"/>
      <c r="Y165" s="11"/>
    </row>
    <row r="166" spans="1:25" ht="15" customHeight="1" x14ac:dyDescent="0.3">
      <c r="A166" s="145">
        <v>90</v>
      </c>
      <c r="B166" s="209"/>
      <c r="C166" s="37" t="s">
        <v>77</v>
      </c>
      <c r="D166" s="18" t="s">
        <v>68</v>
      </c>
      <c r="E166" s="96" t="s">
        <v>138</v>
      </c>
      <c r="F166" s="42">
        <v>36</v>
      </c>
      <c r="G166" s="4" t="s">
        <v>88</v>
      </c>
      <c r="H166" s="34">
        <v>2</v>
      </c>
      <c r="I166" s="87">
        <f t="shared" si="3"/>
        <v>61.88</v>
      </c>
      <c r="J166" s="42">
        <v>56</v>
      </c>
      <c r="K166" s="34">
        <f t="shared" si="4"/>
        <v>2</v>
      </c>
      <c r="L166" s="74"/>
      <c r="M166" s="218"/>
      <c r="N166" s="288"/>
      <c r="O166" s="27"/>
      <c r="P166" s="14"/>
      <c r="Q166" s="29"/>
      <c r="R166" s="12"/>
      <c r="S166" s="12"/>
      <c r="T166" s="12"/>
      <c r="U166" s="11"/>
      <c r="V166" s="11"/>
      <c r="W166" s="11"/>
      <c r="X166" s="11"/>
      <c r="Y166" s="11"/>
    </row>
    <row r="167" spans="1:25" ht="26.4" customHeight="1" x14ac:dyDescent="0.3">
      <c r="A167" s="145">
        <v>91</v>
      </c>
      <c r="B167" s="91" t="s">
        <v>27</v>
      </c>
      <c r="C167" s="37" t="s">
        <v>92</v>
      </c>
      <c r="D167" s="18" t="s">
        <v>68</v>
      </c>
      <c r="E167" s="75" t="s">
        <v>14</v>
      </c>
      <c r="F167" s="42">
        <v>49</v>
      </c>
      <c r="G167" s="4" t="s">
        <v>74</v>
      </c>
      <c r="H167" s="34">
        <v>5.4</v>
      </c>
      <c r="I167" s="87">
        <f t="shared" si="3"/>
        <v>48.62</v>
      </c>
      <c r="J167" s="42">
        <v>44</v>
      </c>
      <c r="K167" s="34">
        <f t="shared" si="4"/>
        <v>5.4</v>
      </c>
      <c r="L167" s="74"/>
      <c r="M167" s="98" t="s">
        <v>142</v>
      </c>
      <c r="N167" s="103" t="s">
        <v>141</v>
      </c>
      <c r="O167" s="27"/>
      <c r="P167" s="14"/>
      <c r="Q167" s="29"/>
      <c r="R167" s="12"/>
      <c r="S167" s="12"/>
      <c r="T167" s="12"/>
      <c r="U167" s="11"/>
      <c r="V167" s="11"/>
      <c r="W167" s="11"/>
      <c r="X167" s="11"/>
      <c r="Y167" s="11"/>
    </row>
    <row r="168" spans="1:25" ht="15" customHeight="1" x14ac:dyDescent="0.3">
      <c r="A168" s="145">
        <v>92</v>
      </c>
      <c r="B168" s="221" t="s">
        <v>32</v>
      </c>
      <c r="C168" s="37" t="s">
        <v>77</v>
      </c>
      <c r="D168" s="18" t="s">
        <v>68</v>
      </c>
      <c r="E168" s="75" t="s">
        <v>14</v>
      </c>
      <c r="F168" s="42">
        <v>49</v>
      </c>
      <c r="G168" s="4" t="s">
        <v>40</v>
      </c>
      <c r="H168" s="42">
        <v>2</v>
      </c>
      <c r="I168" s="87">
        <f t="shared" si="3"/>
        <v>29.835000000000001</v>
      </c>
      <c r="J168" s="42">
        <v>27</v>
      </c>
      <c r="K168" s="34">
        <f t="shared" si="4"/>
        <v>2</v>
      </c>
      <c r="L168" s="74"/>
      <c r="M168" s="210" t="s">
        <v>143</v>
      </c>
      <c r="N168" s="242" t="s">
        <v>144</v>
      </c>
      <c r="O168" s="27"/>
      <c r="P168" s="14"/>
      <c r="Q168" s="29"/>
      <c r="R168" s="12"/>
      <c r="S168" s="12"/>
      <c r="T168" s="12"/>
      <c r="U168" s="11"/>
      <c r="V168" s="11"/>
      <c r="W168" s="11"/>
      <c r="X168" s="11"/>
      <c r="Y168" s="11"/>
    </row>
    <row r="169" spans="1:25" ht="15" customHeight="1" x14ac:dyDescent="0.3">
      <c r="A169" s="145">
        <v>93</v>
      </c>
      <c r="B169" s="221"/>
      <c r="C169" s="37" t="s">
        <v>77</v>
      </c>
      <c r="D169" s="18" t="s">
        <v>68</v>
      </c>
      <c r="E169" s="96" t="s">
        <v>14</v>
      </c>
      <c r="F169" s="42">
        <v>75</v>
      </c>
      <c r="G169" s="4" t="s">
        <v>29</v>
      </c>
      <c r="H169" s="42">
        <v>2.5</v>
      </c>
      <c r="I169" s="87">
        <f t="shared" si="3"/>
        <v>19.89</v>
      </c>
      <c r="J169" s="42">
        <v>18</v>
      </c>
      <c r="K169" s="34">
        <f t="shared" si="4"/>
        <v>2.5</v>
      </c>
      <c r="L169" s="93"/>
      <c r="M169" s="211"/>
      <c r="N169" s="286"/>
      <c r="O169" s="27"/>
      <c r="P169" s="14"/>
      <c r="Q169" s="29"/>
      <c r="R169" s="12"/>
      <c r="S169" s="12"/>
      <c r="T169" s="12"/>
      <c r="U169" s="11"/>
      <c r="V169" s="11"/>
      <c r="W169" s="11"/>
      <c r="X169" s="11"/>
      <c r="Y169" s="11"/>
    </row>
    <row r="170" spans="1:25" ht="15" customHeight="1" x14ac:dyDescent="0.3">
      <c r="A170" s="145">
        <v>94</v>
      </c>
      <c r="B170" s="221"/>
      <c r="C170" s="37" t="s">
        <v>77</v>
      </c>
      <c r="D170" s="18" t="s">
        <v>68</v>
      </c>
      <c r="E170" s="96" t="s">
        <v>14</v>
      </c>
      <c r="F170" s="42">
        <v>78</v>
      </c>
      <c r="G170" s="4" t="s">
        <v>107</v>
      </c>
      <c r="H170" s="42">
        <v>1.7</v>
      </c>
      <c r="I170" s="87">
        <f t="shared" si="3"/>
        <v>15.47</v>
      </c>
      <c r="J170" s="42">
        <v>14</v>
      </c>
      <c r="K170" s="34">
        <f t="shared" si="4"/>
        <v>1.7</v>
      </c>
      <c r="L170" s="93"/>
      <c r="M170" s="211"/>
      <c r="N170" s="286"/>
      <c r="O170" s="27"/>
      <c r="P170" s="14"/>
      <c r="Q170" s="29"/>
      <c r="R170" s="12"/>
      <c r="S170" s="12"/>
      <c r="T170" s="12"/>
      <c r="U170" s="11"/>
      <c r="V170" s="11"/>
      <c r="W170" s="11"/>
      <c r="X170" s="11"/>
      <c r="Y170" s="11"/>
    </row>
    <row r="171" spans="1:25" ht="15" customHeight="1" x14ac:dyDescent="0.3">
      <c r="A171" s="145">
        <v>95</v>
      </c>
      <c r="B171" s="221"/>
      <c r="C171" s="37" t="s">
        <v>77</v>
      </c>
      <c r="D171" s="18" t="s">
        <v>68</v>
      </c>
      <c r="E171" s="96" t="s">
        <v>14</v>
      </c>
      <c r="F171" s="42">
        <v>78</v>
      </c>
      <c r="G171" s="4" t="s">
        <v>47</v>
      </c>
      <c r="H171" s="42">
        <v>3.4</v>
      </c>
      <c r="I171" s="87">
        <f t="shared" si="3"/>
        <v>27.625</v>
      </c>
      <c r="J171" s="42">
        <v>25</v>
      </c>
      <c r="K171" s="34">
        <f t="shared" si="4"/>
        <v>3.4</v>
      </c>
      <c r="L171" s="93"/>
      <c r="M171" s="211"/>
      <c r="N171" s="286"/>
      <c r="O171" s="27"/>
      <c r="P171" s="14"/>
      <c r="Q171" s="29"/>
      <c r="R171" s="12"/>
      <c r="S171" s="12"/>
      <c r="T171" s="12"/>
      <c r="U171" s="11"/>
      <c r="V171" s="11"/>
      <c r="W171" s="11"/>
      <c r="X171" s="11"/>
      <c r="Y171" s="11"/>
    </row>
    <row r="172" spans="1:25" ht="15" customHeight="1" x14ac:dyDescent="0.3">
      <c r="A172" s="145">
        <v>96</v>
      </c>
      <c r="B172" s="221"/>
      <c r="C172" s="37" t="s">
        <v>77</v>
      </c>
      <c r="D172" s="18" t="s">
        <v>68</v>
      </c>
      <c r="E172" s="75" t="s">
        <v>14</v>
      </c>
      <c r="F172" s="42">
        <v>79</v>
      </c>
      <c r="G172" s="4" t="s">
        <v>44</v>
      </c>
      <c r="H172" s="34">
        <v>4</v>
      </c>
      <c r="I172" s="87">
        <f t="shared" si="3"/>
        <v>34.255000000000003</v>
      </c>
      <c r="J172" s="42">
        <v>31</v>
      </c>
      <c r="K172" s="34">
        <f t="shared" si="4"/>
        <v>4</v>
      </c>
      <c r="L172" s="74"/>
      <c r="M172" s="211"/>
      <c r="N172" s="286"/>
      <c r="O172" s="27"/>
      <c r="P172" s="14"/>
      <c r="Q172" s="29"/>
      <c r="R172" s="12"/>
      <c r="S172" s="12"/>
      <c r="T172" s="12"/>
      <c r="U172" s="11"/>
      <c r="V172" s="11"/>
      <c r="W172" s="11"/>
      <c r="X172" s="11"/>
      <c r="Y172" s="11"/>
    </row>
    <row r="173" spans="1:25" ht="15" customHeight="1" x14ac:dyDescent="0.3">
      <c r="A173" s="145">
        <v>97</v>
      </c>
      <c r="B173" s="291" t="s">
        <v>30</v>
      </c>
      <c r="C173" s="37" t="s">
        <v>77</v>
      </c>
      <c r="D173" s="18" t="s">
        <v>68</v>
      </c>
      <c r="E173" s="77" t="s">
        <v>14</v>
      </c>
      <c r="F173" s="42">
        <v>111</v>
      </c>
      <c r="G173" s="4" t="s">
        <v>72</v>
      </c>
      <c r="H173" s="34">
        <v>4.3</v>
      </c>
      <c r="I173" s="87">
        <f t="shared" si="3"/>
        <v>45.305</v>
      </c>
      <c r="J173" s="42">
        <v>41</v>
      </c>
      <c r="K173" s="34">
        <f t="shared" si="4"/>
        <v>4.3</v>
      </c>
      <c r="L173" s="76"/>
      <c r="M173" s="218" t="s">
        <v>145</v>
      </c>
      <c r="N173" s="289" t="s">
        <v>144</v>
      </c>
      <c r="O173" s="27"/>
      <c r="P173" s="14"/>
      <c r="Q173" s="29"/>
      <c r="R173" s="12"/>
      <c r="S173" s="12"/>
      <c r="T173" s="12"/>
      <c r="U173" s="11"/>
      <c r="V173" s="11"/>
      <c r="W173" s="11"/>
      <c r="X173" s="11"/>
      <c r="Y173" s="11"/>
    </row>
    <row r="174" spans="1:25" ht="15" customHeight="1" x14ac:dyDescent="0.3">
      <c r="A174" s="145">
        <v>98</v>
      </c>
      <c r="B174" s="291"/>
      <c r="C174" s="37" t="s">
        <v>77</v>
      </c>
      <c r="D174" s="18" t="s">
        <v>68</v>
      </c>
      <c r="E174" s="77" t="s">
        <v>14</v>
      </c>
      <c r="F174" s="42">
        <v>120</v>
      </c>
      <c r="G174" s="4" t="s">
        <v>50</v>
      </c>
      <c r="H174" s="34">
        <v>7.5</v>
      </c>
      <c r="I174" s="87">
        <f t="shared" si="3"/>
        <v>61.88</v>
      </c>
      <c r="J174" s="42">
        <v>56</v>
      </c>
      <c r="K174" s="34">
        <f t="shared" si="4"/>
        <v>7.5</v>
      </c>
      <c r="L174" s="76"/>
      <c r="M174" s="218"/>
      <c r="N174" s="288"/>
      <c r="O174" s="27"/>
      <c r="P174" s="14"/>
      <c r="Q174" s="29"/>
      <c r="R174" s="12"/>
      <c r="S174" s="12"/>
      <c r="T174" s="12"/>
      <c r="U174" s="11"/>
      <c r="V174" s="11"/>
      <c r="W174" s="11"/>
      <c r="X174" s="11"/>
      <c r="Y174" s="11"/>
    </row>
    <row r="175" spans="1:25" ht="15" customHeight="1" x14ac:dyDescent="0.3">
      <c r="A175" s="145">
        <v>99</v>
      </c>
      <c r="B175" s="240" t="s">
        <v>36</v>
      </c>
      <c r="C175" s="37" t="s">
        <v>77</v>
      </c>
      <c r="D175" s="18" t="s">
        <v>68</v>
      </c>
      <c r="E175" s="77" t="s">
        <v>14</v>
      </c>
      <c r="F175" s="42">
        <v>101</v>
      </c>
      <c r="G175" s="4" t="s">
        <v>65</v>
      </c>
      <c r="H175" s="34">
        <v>0.7</v>
      </c>
      <c r="I175" s="87">
        <f t="shared" si="3"/>
        <v>3.3149999999999999</v>
      </c>
      <c r="J175" s="42">
        <v>3</v>
      </c>
      <c r="K175" s="34">
        <f t="shared" si="4"/>
        <v>0.7</v>
      </c>
      <c r="L175" s="76"/>
      <c r="M175" s="218" t="s">
        <v>146</v>
      </c>
      <c r="N175" s="289" t="s">
        <v>144</v>
      </c>
      <c r="O175" s="27"/>
      <c r="P175" s="14"/>
      <c r="Q175" s="29"/>
      <c r="R175" s="12"/>
      <c r="S175" s="12"/>
      <c r="T175" s="12"/>
      <c r="U175" s="11"/>
      <c r="V175" s="11"/>
      <c r="W175" s="11"/>
      <c r="X175" s="11"/>
      <c r="Y175" s="11"/>
    </row>
    <row r="176" spans="1:25" ht="15" customHeight="1" x14ac:dyDescent="0.3">
      <c r="A176" s="145">
        <v>100</v>
      </c>
      <c r="B176" s="241"/>
      <c r="C176" s="37" t="s">
        <v>77</v>
      </c>
      <c r="D176" s="18" t="s">
        <v>68</v>
      </c>
      <c r="E176" s="96" t="s">
        <v>14</v>
      </c>
      <c r="F176" s="42">
        <v>101</v>
      </c>
      <c r="G176" s="4" t="s">
        <v>29</v>
      </c>
      <c r="H176" s="34">
        <v>1.6</v>
      </c>
      <c r="I176" s="87">
        <f t="shared" si="3"/>
        <v>8.84</v>
      </c>
      <c r="J176" s="42">
        <v>8</v>
      </c>
      <c r="K176" s="34">
        <f t="shared" si="4"/>
        <v>1.6</v>
      </c>
      <c r="L176" s="93"/>
      <c r="M176" s="218"/>
      <c r="N176" s="289"/>
      <c r="O176" s="27"/>
      <c r="P176" s="14"/>
      <c r="Q176" s="29"/>
      <c r="R176" s="12"/>
      <c r="S176" s="12"/>
      <c r="T176" s="12"/>
      <c r="U176" s="11"/>
      <c r="V176" s="11"/>
      <c r="W176" s="11"/>
      <c r="X176" s="11"/>
      <c r="Y176" s="11"/>
    </row>
    <row r="177" spans="1:25" ht="15" customHeight="1" x14ac:dyDescent="0.3">
      <c r="A177" s="145">
        <v>101</v>
      </c>
      <c r="B177" s="241"/>
      <c r="C177" s="37" t="s">
        <v>77</v>
      </c>
      <c r="D177" s="18" t="s">
        <v>68</v>
      </c>
      <c r="E177" s="96" t="s">
        <v>14</v>
      </c>
      <c r="F177" s="42">
        <v>101</v>
      </c>
      <c r="G177" s="4" t="s">
        <v>31</v>
      </c>
      <c r="H177" s="34">
        <v>1.1000000000000001</v>
      </c>
      <c r="I177" s="87">
        <f t="shared" si="3"/>
        <v>5.5250000000000004</v>
      </c>
      <c r="J177" s="42">
        <v>5</v>
      </c>
      <c r="K177" s="34">
        <f t="shared" si="4"/>
        <v>1.1000000000000001</v>
      </c>
      <c r="L177" s="93"/>
      <c r="M177" s="218"/>
      <c r="N177" s="289"/>
      <c r="O177" s="27"/>
      <c r="P177" s="14"/>
      <c r="Q177" s="29"/>
      <c r="R177" s="12"/>
      <c r="S177" s="12"/>
      <c r="T177" s="12"/>
      <c r="U177" s="11"/>
      <c r="V177" s="11"/>
      <c r="W177" s="11"/>
      <c r="X177" s="11"/>
      <c r="Y177" s="11"/>
    </row>
    <row r="178" spans="1:25" ht="15" customHeight="1" x14ac:dyDescent="0.3">
      <c r="A178" s="145">
        <v>102</v>
      </c>
      <c r="B178" s="241"/>
      <c r="C178" s="37" t="s">
        <v>77</v>
      </c>
      <c r="D178" s="18" t="s">
        <v>68</v>
      </c>
      <c r="E178" s="96" t="s">
        <v>14</v>
      </c>
      <c r="F178" s="42">
        <v>114</v>
      </c>
      <c r="G178" s="4" t="s">
        <v>28</v>
      </c>
      <c r="H178" s="34">
        <v>4.2</v>
      </c>
      <c r="I178" s="87">
        <f t="shared" si="3"/>
        <v>23.204999999999998</v>
      </c>
      <c r="J178" s="42">
        <v>21</v>
      </c>
      <c r="K178" s="34">
        <f t="shared" si="4"/>
        <v>4.2</v>
      </c>
      <c r="L178" s="93"/>
      <c r="M178" s="218"/>
      <c r="N178" s="289"/>
      <c r="O178" s="27"/>
      <c r="P178" s="14"/>
      <c r="Q178" s="29"/>
      <c r="R178" s="12"/>
      <c r="S178" s="12"/>
      <c r="T178" s="12"/>
      <c r="U178" s="11"/>
      <c r="V178" s="11"/>
      <c r="W178" s="11"/>
      <c r="X178" s="11"/>
      <c r="Y178" s="11"/>
    </row>
    <row r="179" spans="1:25" ht="15" customHeight="1" x14ac:dyDescent="0.3">
      <c r="A179" s="145">
        <v>103</v>
      </c>
      <c r="B179" s="241"/>
      <c r="C179" s="37" t="s">
        <v>77</v>
      </c>
      <c r="D179" s="18" t="s">
        <v>68</v>
      </c>
      <c r="E179" s="96" t="s">
        <v>14</v>
      </c>
      <c r="F179" s="42">
        <v>114</v>
      </c>
      <c r="G179" s="4" t="s">
        <v>54</v>
      </c>
      <c r="H179" s="34">
        <v>3.6</v>
      </c>
      <c r="I179" s="87">
        <v>32</v>
      </c>
      <c r="J179" s="42">
        <v>1</v>
      </c>
      <c r="K179" s="34">
        <f t="shared" si="4"/>
        <v>3.6</v>
      </c>
      <c r="L179" s="93"/>
      <c r="M179" s="218"/>
      <c r="N179" s="289"/>
      <c r="O179" s="27"/>
      <c r="P179" s="14"/>
      <c r="Q179" s="29"/>
      <c r="R179" s="12"/>
      <c r="S179" s="12"/>
      <c r="T179" s="12"/>
      <c r="U179" s="11"/>
      <c r="V179" s="11"/>
      <c r="W179" s="11"/>
      <c r="X179" s="11"/>
      <c r="Y179" s="11"/>
    </row>
    <row r="180" spans="1:25" ht="15" customHeight="1" x14ac:dyDescent="0.3">
      <c r="A180" s="145">
        <v>104</v>
      </c>
      <c r="B180" s="241"/>
      <c r="C180" s="37" t="s">
        <v>42</v>
      </c>
      <c r="D180" s="18" t="s">
        <v>68</v>
      </c>
      <c r="E180" s="96" t="s">
        <v>14</v>
      </c>
      <c r="F180" s="42">
        <v>121</v>
      </c>
      <c r="G180" s="4" t="s">
        <v>57</v>
      </c>
      <c r="H180" s="34">
        <v>3</v>
      </c>
      <c r="I180" s="87">
        <f t="shared" si="3"/>
        <v>16.574999999999999</v>
      </c>
      <c r="J180" s="42">
        <v>15</v>
      </c>
      <c r="K180" s="34">
        <f t="shared" si="4"/>
        <v>3</v>
      </c>
      <c r="L180" s="93"/>
      <c r="M180" s="218"/>
      <c r="N180" s="289"/>
      <c r="O180" s="27"/>
      <c r="P180" s="14"/>
      <c r="Q180" s="29"/>
      <c r="R180" s="12"/>
      <c r="S180" s="12"/>
      <c r="T180" s="12"/>
      <c r="U180" s="11"/>
      <c r="V180" s="11"/>
      <c r="W180" s="11"/>
      <c r="X180" s="11"/>
      <c r="Y180" s="11"/>
    </row>
    <row r="181" spans="1:25" ht="15" customHeight="1" x14ac:dyDescent="0.3">
      <c r="A181" s="145">
        <v>105</v>
      </c>
      <c r="B181" s="241"/>
      <c r="C181" s="37" t="s">
        <v>77</v>
      </c>
      <c r="D181" s="18" t="s">
        <v>68</v>
      </c>
      <c r="E181" s="96" t="s">
        <v>14</v>
      </c>
      <c r="F181" s="42">
        <v>122</v>
      </c>
      <c r="G181" s="4" t="s">
        <v>25</v>
      </c>
      <c r="H181" s="34">
        <v>1.6</v>
      </c>
      <c r="I181" s="87">
        <f t="shared" si="3"/>
        <v>3.3149999999999999</v>
      </c>
      <c r="J181" s="42">
        <v>3</v>
      </c>
      <c r="K181" s="34">
        <f t="shared" si="4"/>
        <v>1.6</v>
      </c>
      <c r="L181" s="93"/>
      <c r="M181" s="218"/>
      <c r="N181" s="289"/>
      <c r="O181" s="27"/>
      <c r="P181" s="14"/>
      <c r="Q181" s="29"/>
      <c r="R181" s="12"/>
      <c r="S181" s="12"/>
      <c r="T181" s="12"/>
      <c r="U181" s="11"/>
      <c r="V181" s="11"/>
      <c r="W181" s="11"/>
      <c r="X181" s="11"/>
      <c r="Y181" s="11"/>
    </row>
    <row r="182" spans="1:25" ht="15" customHeight="1" x14ac:dyDescent="0.3">
      <c r="A182" s="145">
        <v>106</v>
      </c>
      <c r="B182" s="241"/>
      <c r="C182" s="37" t="s">
        <v>42</v>
      </c>
      <c r="D182" s="18" t="s">
        <v>68</v>
      </c>
      <c r="E182" s="77" t="s">
        <v>14</v>
      </c>
      <c r="F182" s="42">
        <v>134</v>
      </c>
      <c r="G182" s="4" t="s">
        <v>31</v>
      </c>
      <c r="H182" s="34">
        <v>1.4</v>
      </c>
      <c r="I182" s="87">
        <f t="shared" si="3"/>
        <v>3.3149999999999999</v>
      </c>
      <c r="J182" s="42">
        <v>3</v>
      </c>
      <c r="K182" s="34">
        <f t="shared" si="4"/>
        <v>1.4</v>
      </c>
      <c r="L182" s="76"/>
      <c r="M182" s="218"/>
      <c r="N182" s="289"/>
      <c r="O182" s="27"/>
      <c r="P182" s="14"/>
      <c r="Q182" s="29"/>
      <c r="R182" s="12"/>
      <c r="S182" s="12"/>
      <c r="T182" s="12"/>
      <c r="U182" s="11"/>
      <c r="V182" s="11"/>
      <c r="W182" s="11"/>
      <c r="X182" s="11"/>
      <c r="Y182" s="11"/>
    </row>
    <row r="183" spans="1:25" ht="15" customHeight="1" x14ac:dyDescent="0.3">
      <c r="A183" s="145">
        <v>107</v>
      </c>
      <c r="B183" s="290"/>
      <c r="C183" s="37" t="s">
        <v>42</v>
      </c>
      <c r="D183" s="18" t="s">
        <v>68</v>
      </c>
      <c r="E183" s="77" t="s">
        <v>14</v>
      </c>
      <c r="F183" s="42">
        <v>134</v>
      </c>
      <c r="G183" s="4" t="s">
        <v>58</v>
      </c>
      <c r="H183" s="34">
        <v>1.1000000000000001</v>
      </c>
      <c r="I183" s="87">
        <f t="shared" si="3"/>
        <v>13.26</v>
      </c>
      <c r="J183" s="42">
        <v>12</v>
      </c>
      <c r="K183" s="34">
        <f t="shared" si="4"/>
        <v>1.1000000000000001</v>
      </c>
      <c r="L183" s="76"/>
      <c r="M183" s="218"/>
      <c r="N183" s="289"/>
      <c r="O183" s="27"/>
      <c r="P183" s="14"/>
      <c r="Q183" s="29"/>
      <c r="R183" s="12"/>
      <c r="S183" s="12"/>
      <c r="T183" s="12"/>
      <c r="U183" s="11"/>
      <c r="V183" s="11"/>
      <c r="W183" s="11"/>
      <c r="X183" s="11"/>
      <c r="Y183" s="11"/>
    </row>
    <row r="184" spans="1:25" ht="15" customHeight="1" x14ac:dyDescent="0.3">
      <c r="A184" s="145">
        <v>108</v>
      </c>
      <c r="B184" s="240" t="s">
        <v>30</v>
      </c>
      <c r="C184" s="37" t="s">
        <v>77</v>
      </c>
      <c r="D184" s="18" t="s">
        <v>68</v>
      </c>
      <c r="E184" s="77" t="s">
        <v>14</v>
      </c>
      <c r="F184" s="42">
        <v>22</v>
      </c>
      <c r="G184" s="4" t="s">
        <v>51</v>
      </c>
      <c r="H184" s="34">
        <v>1</v>
      </c>
      <c r="I184" s="87">
        <f t="shared" si="3"/>
        <v>9.9450000000000003</v>
      </c>
      <c r="J184" s="42">
        <v>9</v>
      </c>
      <c r="K184" s="34">
        <f t="shared" si="4"/>
        <v>1</v>
      </c>
      <c r="L184" s="76"/>
      <c r="M184" s="210" t="s">
        <v>147</v>
      </c>
      <c r="N184" s="242" t="s">
        <v>148</v>
      </c>
      <c r="O184" s="27"/>
      <c r="P184" s="14"/>
      <c r="Q184" s="29"/>
      <c r="R184" s="12"/>
      <c r="S184" s="12"/>
      <c r="T184" s="12"/>
      <c r="U184" s="11"/>
      <c r="V184" s="11"/>
      <c r="W184" s="11"/>
      <c r="X184" s="11"/>
      <c r="Y184" s="11"/>
    </row>
    <row r="185" spans="1:25" ht="15" customHeight="1" x14ac:dyDescent="0.3">
      <c r="A185" s="145">
        <v>109</v>
      </c>
      <c r="B185" s="241"/>
      <c r="C185" s="37" t="s">
        <v>77</v>
      </c>
      <c r="D185" s="18" t="s">
        <v>68</v>
      </c>
      <c r="E185" s="96" t="s">
        <v>14</v>
      </c>
      <c r="F185" s="42">
        <v>22</v>
      </c>
      <c r="G185" s="4" t="s">
        <v>58</v>
      </c>
      <c r="H185" s="34">
        <v>3.1</v>
      </c>
      <c r="I185" s="87">
        <f t="shared" si="3"/>
        <v>68.510000000000005</v>
      </c>
      <c r="J185" s="42">
        <v>62</v>
      </c>
      <c r="K185" s="34">
        <f t="shared" si="4"/>
        <v>3.1</v>
      </c>
      <c r="L185" s="93"/>
      <c r="M185" s="211"/>
      <c r="N185" s="283"/>
      <c r="O185" s="27"/>
      <c r="P185" s="14"/>
      <c r="Q185" s="29"/>
      <c r="R185" s="12"/>
      <c r="S185" s="12"/>
      <c r="T185" s="12"/>
      <c r="U185" s="11"/>
      <c r="V185" s="11"/>
      <c r="W185" s="11"/>
      <c r="X185" s="11"/>
      <c r="Y185" s="11"/>
    </row>
    <row r="186" spans="1:25" ht="15" customHeight="1" x14ac:dyDescent="0.3">
      <c r="A186" s="145">
        <v>110</v>
      </c>
      <c r="B186" s="241"/>
      <c r="C186" s="37" t="s">
        <v>77</v>
      </c>
      <c r="D186" s="18" t="s">
        <v>68</v>
      </c>
      <c r="E186" s="96" t="s">
        <v>14</v>
      </c>
      <c r="F186" s="42">
        <v>24</v>
      </c>
      <c r="G186" s="4" t="s">
        <v>51</v>
      </c>
      <c r="H186" s="34">
        <v>3.8</v>
      </c>
      <c r="I186" s="87">
        <f t="shared" si="3"/>
        <v>32.045000000000002</v>
      </c>
      <c r="J186" s="42">
        <v>29</v>
      </c>
      <c r="K186" s="34">
        <f t="shared" si="4"/>
        <v>3.8</v>
      </c>
      <c r="L186" s="93"/>
      <c r="M186" s="211"/>
      <c r="N186" s="283"/>
      <c r="O186" s="27"/>
      <c r="P186" s="14"/>
      <c r="Q186" s="29"/>
      <c r="R186" s="12"/>
      <c r="S186" s="12"/>
      <c r="T186" s="12"/>
      <c r="U186" s="11"/>
      <c r="V186" s="11"/>
      <c r="W186" s="11"/>
      <c r="X186" s="11"/>
      <c r="Y186" s="11"/>
    </row>
    <row r="187" spans="1:25" ht="15" customHeight="1" x14ac:dyDescent="0.3">
      <c r="A187" s="145">
        <v>111</v>
      </c>
      <c r="B187" s="241"/>
      <c r="C187" s="37" t="s">
        <v>77</v>
      </c>
      <c r="D187" s="18" t="s">
        <v>68</v>
      </c>
      <c r="E187" s="77" t="s">
        <v>14</v>
      </c>
      <c r="F187" s="42">
        <v>56</v>
      </c>
      <c r="G187" s="4" t="s">
        <v>50</v>
      </c>
      <c r="H187" s="34">
        <v>1.6</v>
      </c>
      <c r="I187" s="87">
        <f t="shared" si="3"/>
        <v>7.7350000000000003</v>
      </c>
      <c r="J187" s="42">
        <v>7</v>
      </c>
      <c r="K187" s="34">
        <f t="shared" si="4"/>
        <v>1.6</v>
      </c>
      <c r="L187" s="76"/>
      <c r="M187" s="211"/>
      <c r="N187" s="283"/>
      <c r="O187" s="27"/>
      <c r="P187" s="14"/>
      <c r="Q187" s="29"/>
      <c r="R187" s="12"/>
      <c r="S187" s="12"/>
      <c r="T187" s="12"/>
      <c r="U187" s="11"/>
      <c r="V187" s="11"/>
      <c r="W187" s="11"/>
      <c r="X187" s="11"/>
      <c r="Y187" s="11"/>
    </row>
    <row r="188" spans="1:25" ht="15" customHeight="1" x14ac:dyDescent="0.3">
      <c r="A188" s="145">
        <v>112</v>
      </c>
      <c r="B188" s="241"/>
      <c r="C188" s="37" t="s">
        <v>77</v>
      </c>
      <c r="D188" s="18" t="s">
        <v>68</v>
      </c>
      <c r="E188" s="77" t="s">
        <v>14</v>
      </c>
      <c r="F188" s="42">
        <v>78</v>
      </c>
      <c r="G188" s="4" t="s">
        <v>29</v>
      </c>
      <c r="H188" s="34">
        <v>3.6</v>
      </c>
      <c r="I188" s="87">
        <f t="shared" si="3"/>
        <v>20.995000000000001</v>
      </c>
      <c r="J188" s="42">
        <v>19</v>
      </c>
      <c r="K188" s="34">
        <f t="shared" si="4"/>
        <v>3.6</v>
      </c>
      <c r="L188" s="76"/>
      <c r="M188" s="211"/>
      <c r="N188" s="283"/>
      <c r="O188" s="27"/>
      <c r="P188" s="14"/>
      <c r="Q188" s="29"/>
      <c r="R188" s="12"/>
      <c r="S188" s="12"/>
      <c r="T188" s="12"/>
      <c r="U188" s="11"/>
      <c r="V188" s="11"/>
      <c r="W188" s="11"/>
      <c r="X188" s="11"/>
      <c r="Y188" s="11"/>
    </row>
    <row r="189" spans="1:25" ht="15" customHeight="1" x14ac:dyDescent="0.3">
      <c r="A189" s="145">
        <v>113</v>
      </c>
      <c r="B189" s="290"/>
      <c r="C189" s="37" t="s">
        <v>77</v>
      </c>
      <c r="D189" s="18" t="s">
        <v>68</v>
      </c>
      <c r="E189" s="77" t="s">
        <v>14</v>
      </c>
      <c r="F189" s="42">
        <v>80</v>
      </c>
      <c r="G189" s="4" t="s">
        <v>50</v>
      </c>
      <c r="H189" s="34">
        <v>1</v>
      </c>
      <c r="I189" s="87">
        <f t="shared" si="3"/>
        <v>9.9450000000000003</v>
      </c>
      <c r="J189" s="42">
        <v>9</v>
      </c>
      <c r="K189" s="34">
        <f t="shared" si="4"/>
        <v>1</v>
      </c>
      <c r="L189" s="76"/>
      <c r="M189" s="212"/>
      <c r="N189" s="284"/>
      <c r="O189" s="27"/>
      <c r="P189" s="14"/>
      <c r="Q189" s="29"/>
      <c r="R189" s="12"/>
      <c r="S189" s="12"/>
      <c r="T189" s="12"/>
      <c r="U189" s="11"/>
      <c r="V189" s="11"/>
      <c r="W189" s="11"/>
      <c r="X189" s="11"/>
      <c r="Y189" s="11"/>
    </row>
    <row r="190" spans="1:25" ht="26.4" customHeight="1" x14ac:dyDescent="0.3">
      <c r="A190" s="145">
        <v>114</v>
      </c>
      <c r="B190" s="90" t="s">
        <v>37</v>
      </c>
      <c r="C190" s="37" t="s">
        <v>77</v>
      </c>
      <c r="D190" s="18" t="s">
        <v>71</v>
      </c>
      <c r="E190" s="77" t="s">
        <v>14</v>
      </c>
      <c r="F190" s="42">
        <v>88</v>
      </c>
      <c r="G190" s="4" t="s">
        <v>29</v>
      </c>
      <c r="H190" s="34">
        <v>12.4</v>
      </c>
      <c r="I190" s="87">
        <f t="shared" si="3"/>
        <v>132.6</v>
      </c>
      <c r="J190" s="42">
        <v>120</v>
      </c>
      <c r="K190" s="34">
        <f t="shared" si="4"/>
        <v>12.4</v>
      </c>
      <c r="L190" s="76"/>
      <c r="M190" s="88" t="s">
        <v>149</v>
      </c>
      <c r="N190" s="104" t="s">
        <v>137</v>
      </c>
      <c r="O190" s="27"/>
      <c r="P190" s="14"/>
      <c r="Q190" s="29"/>
      <c r="R190" s="12"/>
      <c r="S190" s="12"/>
      <c r="T190" s="12"/>
      <c r="U190" s="11"/>
      <c r="V190" s="11"/>
      <c r="W190" s="11"/>
      <c r="X190" s="11"/>
      <c r="Y190" s="11"/>
    </row>
    <row r="191" spans="1:25" ht="26.4" customHeight="1" x14ac:dyDescent="0.3">
      <c r="A191" s="145">
        <v>115</v>
      </c>
      <c r="B191" s="92" t="s">
        <v>16</v>
      </c>
      <c r="C191" s="37" t="s">
        <v>77</v>
      </c>
      <c r="D191" s="18" t="s">
        <v>71</v>
      </c>
      <c r="E191" s="96" t="s">
        <v>15</v>
      </c>
      <c r="F191" s="42">
        <v>44</v>
      </c>
      <c r="G191" s="4" t="s">
        <v>56</v>
      </c>
      <c r="H191" s="34">
        <v>5.9</v>
      </c>
      <c r="I191" s="87">
        <f t="shared" si="3"/>
        <v>120.44499999999999</v>
      </c>
      <c r="J191" s="42">
        <v>109</v>
      </c>
      <c r="K191" s="34">
        <f t="shared" si="4"/>
        <v>5.9</v>
      </c>
      <c r="L191" s="76"/>
      <c r="M191" s="88" t="s">
        <v>150</v>
      </c>
      <c r="N191" s="104" t="s">
        <v>141</v>
      </c>
      <c r="O191" s="27"/>
      <c r="P191" s="14"/>
      <c r="Q191" s="29"/>
      <c r="R191" s="12"/>
      <c r="S191" s="12"/>
      <c r="T191" s="12"/>
      <c r="U191" s="11"/>
      <c r="V191" s="11"/>
      <c r="W191" s="11"/>
      <c r="X191" s="11"/>
      <c r="Y191" s="11"/>
    </row>
    <row r="192" spans="1:25" ht="15" customHeight="1" x14ac:dyDescent="0.3">
      <c r="A192" s="145">
        <v>116</v>
      </c>
      <c r="B192" s="216" t="s">
        <v>27</v>
      </c>
      <c r="C192" s="235" t="s">
        <v>92</v>
      </c>
      <c r="D192" s="18" t="s">
        <v>71</v>
      </c>
      <c r="E192" s="77" t="s">
        <v>14</v>
      </c>
      <c r="F192" s="42">
        <v>20</v>
      </c>
      <c r="G192" s="4" t="s">
        <v>53</v>
      </c>
      <c r="H192" s="34">
        <v>2</v>
      </c>
      <c r="I192" s="87">
        <f t="shared" si="3"/>
        <v>82.875</v>
      </c>
      <c r="J192" s="42">
        <v>75</v>
      </c>
      <c r="K192" s="34">
        <f t="shared" si="4"/>
        <v>2</v>
      </c>
      <c r="L192" s="76"/>
      <c r="M192" s="210" t="s">
        <v>151</v>
      </c>
      <c r="N192" s="294" t="s">
        <v>141</v>
      </c>
      <c r="O192" s="27"/>
      <c r="P192" s="14"/>
      <c r="Q192" s="29"/>
      <c r="R192" s="12"/>
      <c r="S192" s="12"/>
      <c r="T192" s="12"/>
      <c r="U192" s="11"/>
      <c r="V192" s="11"/>
      <c r="W192" s="11"/>
      <c r="X192" s="11"/>
      <c r="Y192" s="11"/>
    </row>
    <row r="193" spans="1:25" ht="15" customHeight="1" x14ac:dyDescent="0.3">
      <c r="A193" s="145">
        <v>117</v>
      </c>
      <c r="B193" s="217"/>
      <c r="C193" s="236"/>
      <c r="D193" s="18" t="s">
        <v>71</v>
      </c>
      <c r="E193" s="77" t="s">
        <v>14</v>
      </c>
      <c r="F193" s="42">
        <v>33</v>
      </c>
      <c r="G193" s="4" t="s">
        <v>72</v>
      </c>
      <c r="H193" s="34">
        <v>3.7</v>
      </c>
      <c r="I193" s="87">
        <f t="shared" si="3"/>
        <v>167.96</v>
      </c>
      <c r="J193" s="42">
        <v>152</v>
      </c>
      <c r="K193" s="34">
        <f t="shared" si="4"/>
        <v>3.7</v>
      </c>
      <c r="L193" s="76"/>
      <c r="M193" s="211"/>
      <c r="N193" s="283"/>
      <c r="O193" s="27"/>
      <c r="P193" s="14"/>
      <c r="Q193" s="29"/>
      <c r="R193" s="12"/>
      <c r="S193" s="12"/>
      <c r="T193" s="12"/>
      <c r="U193" s="11"/>
      <c r="V193" s="11"/>
      <c r="W193" s="11"/>
      <c r="X193" s="11"/>
      <c r="Y193" s="11"/>
    </row>
    <row r="194" spans="1:25" ht="26.4" customHeight="1" x14ac:dyDescent="0.3">
      <c r="A194" s="145">
        <v>118</v>
      </c>
      <c r="B194" s="94" t="s">
        <v>36</v>
      </c>
      <c r="C194" s="37" t="s">
        <v>77</v>
      </c>
      <c r="D194" s="18" t="s">
        <v>71</v>
      </c>
      <c r="E194" s="84" t="s">
        <v>14</v>
      </c>
      <c r="F194" s="42">
        <v>123</v>
      </c>
      <c r="G194" s="4" t="s">
        <v>55</v>
      </c>
      <c r="H194" s="34">
        <v>10.7</v>
      </c>
      <c r="I194" s="87">
        <f t="shared" si="3"/>
        <v>281.77499999999998</v>
      </c>
      <c r="J194" s="42">
        <v>255</v>
      </c>
      <c r="K194" s="34">
        <f t="shared" si="4"/>
        <v>10.7</v>
      </c>
      <c r="L194" s="83"/>
      <c r="M194" s="88" t="s">
        <v>152</v>
      </c>
      <c r="N194" s="105" t="s">
        <v>144</v>
      </c>
      <c r="O194" s="27"/>
      <c r="P194" s="14"/>
      <c r="Q194" s="29"/>
      <c r="R194" s="12"/>
      <c r="S194" s="12"/>
      <c r="T194" s="12"/>
      <c r="U194" s="11"/>
      <c r="V194" s="11"/>
      <c r="W194" s="11"/>
      <c r="X194" s="11"/>
      <c r="Y194" s="11"/>
    </row>
    <row r="195" spans="1:25" ht="14.4" customHeight="1" x14ac:dyDescent="0.3">
      <c r="A195" s="145">
        <v>119</v>
      </c>
      <c r="B195" s="226" t="s">
        <v>35</v>
      </c>
      <c r="C195" s="37" t="s">
        <v>77</v>
      </c>
      <c r="D195" s="18" t="s">
        <v>71</v>
      </c>
      <c r="E195" s="86" t="s">
        <v>14</v>
      </c>
      <c r="F195" s="42">
        <v>18</v>
      </c>
      <c r="G195" s="4" t="s">
        <v>58</v>
      </c>
      <c r="H195" s="34">
        <v>4.2</v>
      </c>
      <c r="I195" s="87">
        <f t="shared" si="3"/>
        <v>142.54499999999999</v>
      </c>
      <c r="J195" s="42">
        <v>129</v>
      </c>
      <c r="K195" s="34">
        <f t="shared" si="4"/>
        <v>4.2</v>
      </c>
      <c r="L195" s="85"/>
      <c r="M195" s="210" t="s">
        <v>153</v>
      </c>
      <c r="N195" s="294" t="s">
        <v>144</v>
      </c>
      <c r="O195" s="27"/>
      <c r="P195" s="14"/>
      <c r="Q195" s="29"/>
      <c r="R195" s="12"/>
      <c r="S195" s="12"/>
      <c r="T195" s="12"/>
      <c r="U195" s="11"/>
      <c r="V195" s="11"/>
      <c r="W195" s="11"/>
      <c r="X195" s="11"/>
      <c r="Y195" s="11"/>
    </row>
    <row r="196" spans="1:25" ht="14.4" customHeight="1" x14ac:dyDescent="0.3">
      <c r="A196" s="145">
        <v>120</v>
      </c>
      <c r="B196" s="227"/>
      <c r="C196" s="37" t="s">
        <v>77</v>
      </c>
      <c r="D196" s="18" t="s">
        <v>71</v>
      </c>
      <c r="E196" s="96" t="s">
        <v>14</v>
      </c>
      <c r="F196" s="42">
        <v>66</v>
      </c>
      <c r="G196" s="4" t="s">
        <v>40</v>
      </c>
      <c r="H196" s="34">
        <v>6</v>
      </c>
      <c r="I196" s="87">
        <f t="shared" ref="I196:I197" si="5">J196*110.5/100</f>
        <v>160.22499999999999</v>
      </c>
      <c r="J196" s="42">
        <v>145</v>
      </c>
      <c r="K196" s="34">
        <f t="shared" ref="K196:K197" si="6">H196</f>
        <v>6</v>
      </c>
      <c r="L196" s="93"/>
      <c r="M196" s="211"/>
      <c r="N196" s="283"/>
      <c r="O196" s="27"/>
      <c r="P196" s="14"/>
      <c r="Q196" s="29"/>
      <c r="R196" s="12"/>
      <c r="S196" s="12"/>
      <c r="T196" s="12"/>
      <c r="U196" s="11"/>
      <c r="V196" s="11"/>
      <c r="W196" s="11"/>
      <c r="X196" s="11"/>
      <c r="Y196" s="11"/>
    </row>
    <row r="197" spans="1:25" ht="14.4" customHeight="1" x14ac:dyDescent="0.3">
      <c r="A197" s="145">
        <v>121</v>
      </c>
      <c r="B197" s="228"/>
      <c r="C197" s="37" t="s">
        <v>77</v>
      </c>
      <c r="D197" s="18" t="s">
        <v>71</v>
      </c>
      <c r="E197" s="96" t="s">
        <v>14</v>
      </c>
      <c r="F197" s="42">
        <v>90</v>
      </c>
      <c r="G197" s="4" t="s">
        <v>66</v>
      </c>
      <c r="H197" s="34">
        <v>14</v>
      </c>
      <c r="I197" s="87">
        <f t="shared" si="5"/>
        <v>170.17</v>
      </c>
      <c r="J197" s="42">
        <v>154</v>
      </c>
      <c r="K197" s="34">
        <f t="shared" si="6"/>
        <v>14</v>
      </c>
      <c r="L197" s="93"/>
      <c r="M197" s="212"/>
      <c r="N197" s="284"/>
      <c r="O197" s="27"/>
      <c r="P197" s="14"/>
      <c r="Q197" s="29"/>
      <c r="R197" s="12"/>
      <c r="S197" s="12"/>
      <c r="T197" s="12"/>
      <c r="U197" s="11"/>
      <c r="V197" s="11"/>
      <c r="W197" s="11"/>
      <c r="X197" s="11"/>
      <c r="Y197" s="11"/>
    </row>
    <row r="198" spans="1:25" x14ac:dyDescent="0.3">
      <c r="A198" s="145">
        <v>122</v>
      </c>
      <c r="B198" s="216" t="s">
        <v>32</v>
      </c>
      <c r="C198" s="37" t="s">
        <v>77</v>
      </c>
      <c r="D198" s="18" t="s">
        <v>71</v>
      </c>
      <c r="E198" s="61" t="s">
        <v>14</v>
      </c>
      <c r="F198" s="42">
        <v>30</v>
      </c>
      <c r="G198" s="4" t="s">
        <v>25</v>
      </c>
      <c r="H198" s="34">
        <v>0.9</v>
      </c>
      <c r="I198" s="87">
        <f t="shared" si="3"/>
        <v>46.41</v>
      </c>
      <c r="J198" s="42">
        <v>42</v>
      </c>
      <c r="K198" s="34">
        <f>H198</f>
        <v>0.9</v>
      </c>
      <c r="L198" s="42"/>
      <c r="M198" s="238" t="s">
        <v>154</v>
      </c>
      <c r="N198" s="292" t="s">
        <v>144</v>
      </c>
      <c r="O198" s="55"/>
      <c r="P198" s="54"/>
      <c r="Q198" s="29"/>
      <c r="R198" s="12"/>
      <c r="S198" s="12"/>
      <c r="T198" s="12"/>
      <c r="U198" s="11"/>
      <c r="V198" s="11"/>
      <c r="W198" s="11"/>
      <c r="X198" s="11"/>
      <c r="Y198" s="11"/>
    </row>
    <row r="199" spans="1:25" x14ac:dyDescent="0.3">
      <c r="A199" s="145">
        <v>123</v>
      </c>
      <c r="B199" s="217"/>
      <c r="C199" s="37" t="s">
        <v>77</v>
      </c>
      <c r="D199" s="18" t="s">
        <v>71</v>
      </c>
      <c r="E199" s="96" t="s">
        <v>14</v>
      </c>
      <c r="F199" s="42">
        <v>50</v>
      </c>
      <c r="G199" s="4" t="s">
        <v>54</v>
      </c>
      <c r="H199" s="34">
        <v>1.3</v>
      </c>
      <c r="I199" s="87">
        <f t="shared" ref="I199:I202" si="7">J199*110.5/100</f>
        <v>16.574999999999999</v>
      </c>
      <c r="J199" s="42">
        <v>15</v>
      </c>
      <c r="K199" s="34">
        <f t="shared" ref="K199:K202" si="8">H199</f>
        <v>1.3</v>
      </c>
      <c r="L199" s="42"/>
      <c r="M199" s="239"/>
      <c r="N199" s="243"/>
      <c r="O199" s="55"/>
      <c r="P199" s="54"/>
      <c r="Q199" s="29"/>
      <c r="R199" s="12"/>
      <c r="S199" s="12"/>
      <c r="T199" s="12"/>
      <c r="U199" s="11"/>
      <c r="V199" s="11"/>
      <c r="W199" s="11"/>
      <c r="X199" s="11"/>
      <c r="Y199" s="11"/>
    </row>
    <row r="200" spans="1:25" x14ac:dyDescent="0.3">
      <c r="A200" s="145">
        <v>124</v>
      </c>
      <c r="B200" s="217"/>
      <c r="C200" s="37" t="s">
        <v>77</v>
      </c>
      <c r="D200" s="18" t="s">
        <v>71</v>
      </c>
      <c r="E200" s="96" t="s">
        <v>14</v>
      </c>
      <c r="F200" s="42">
        <v>55</v>
      </c>
      <c r="G200" s="4" t="s">
        <v>50</v>
      </c>
      <c r="H200" s="34">
        <v>5.4</v>
      </c>
      <c r="I200" s="87">
        <f t="shared" si="7"/>
        <v>156.91</v>
      </c>
      <c r="J200" s="42">
        <v>142</v>
      </c>
      <c r="K200" s="34">
        <f t="shared" si="8"/>
        <v>5.4</v>
      </c>
      <c r="L200" s="42"/>
      <c r="M200" s="239"/>
      <c r="N200" s="243"/>
      <c r="O200" s="55"/>
      <c r="P200" s="54"/>
      <c r="Q200" s="29"/>
      <c r="R200" s="12"/>
      <c r="S200" s="12"/>
      <c r="T200" s="12"/>
      <c r="U200" s="11"/>
      <c r="V200" s="11"/>
      <c r="W200" s="11"/>
      <c r="X200" s="11"/>
      <c r="Y200" s="11"/>
    </row>
    <row r="201" spans="1:25" x14ac:dyDescent="0.3">
      <c r="A201" s="145">
        <v>125</v>
      </c>
      <c r="B201" s="217"/>
      <c r="C201" s="37" t="s">
        <v>77</v>
      </c>
      <c r="D201" s="18" t="s">
        <v>71</v>
      </c>
      <c r="E201" s="96" t="s">
        <v>14</v>
      </c>
      <c r="F201" s="42">
        <v>63</v>
      </c>
      <c r="G201" s="4" t="s">
        <v>66</v>
      </c>
      <c r="H201" s="34">
        <v>5.4</v>
      </c>
      <c r="I201" s="87">
        <f t="shared" si="7"/>
        <v>180.11500000000001</v>
      </c>
      <c r="J201" s="42">
        <v>163</v>
      </c>
      <c r="K201" s="34">
        <f t="shared" si="8"/>
        <v>5.4</v>
      </c>
      <c r="L201" s="42"/>
      <c r="M201" s="239"/>
      <c r="N201" s="243"/>
      <c r="O201" s="55"/>
      <c r="P201" s="54"/>
      <c r="Q201" s="29"/>
      <c r="R201" s="12"/>
      <c r="S201" s="12"/>
      <c r="T201" s="12"/>
      <c r="U201" s="11"/>
      <c r="V201" s="11"/>
      <c r="W201" s="11"/>
      <c r="X201" s="11"/>
      <c r="Y201" s="11"/>
    </row>
    <row r="202" spans="1:25" x14ac:dyDescent="0.3">
      <c r="A202" s="145">
        <v>126</v>
      </c>
      <c r="B202" s="217"/>
      <c r="C202" s="37" t="s">
        <v>77</v>
      </c>
      <c r="D202" s="18" t="s">
        <v>71</v>
      </c>
      <c r="E202" s="96" t="s">
        <v>15</v>
      </c>
      <c r="F202" s="42">
        <v>71</v>
      </c>
      <c r="G202" s="4" t="s">
        <v>58</v>
      </c>
      <c r="H202" s="34">
        <v>0.8</v>
      </c>
      <c r="I202" s="87">
        <f t="shared" si="7"/>
        <v>27.625</v>
      </c>
      <c r="J202" s="42">
        <v>25</v>
      </c>
      <c r="K202" s="34">
        <f t="shared" si="8"/>
        <v>0.8</v>
      </c>
      <c r="L202" s="42"/>
      <c r="M202" s="239"/>
      <c r="N202" s="243"/>
      <c r="O202" s="55"/>
      <c r="P202" s="54"/>
      <c r="Q202" s="29"/>
      <c r="R202" s="12"/>
      <c r="S202" s="12"/>
      <c r="T202" s="12"/>
      <c r="U202" s="11"/>
      <c r="V202" s="11"/>
      <c r="W202" s="11"/>
      <c r="X202" s="11"/>
      <c r="Y202" s="11"/>
    </row>
    <row r="203" spans="1:25" x14ac:dyDescent="0.3">
      <c r="A203" s="145">
        <v>127</v>
      </c>
      <c r="B203" s="217"/>
      <c r="C203" s="37" t="s">
        <v>77</v>
      </c>
      <c r="D203" s="18" t="s">
        <v>71</v>
      </c>
      <c r="E203" s="61" t="s">
        <v>14</v>
      </c>
      <c r="F203" s="42">
        <v>72</v>
      </c>
      <c r="G203" s="4" t="s">
        <v>53</v>
      </c>
      <c r="H203" s="42">
        <v>7.8</v>
      </c>
      <c r="I203" s="87">
        <f t="shared" si="3"/>
        <v>248.625</v>
      </c>
      <c r="J203" s="42">
        <v>225</v>
      </c>
      <c r="K203" s="34">
        <f t="shared" ref="K203:K213" si="9">H203</f>
        <v>7.8</v>
      </c>
      <c r="L203" s="42"/>
      <c r="M203" s="275"/>
      <c r="N203" s="293"/>
      <c r="O203" s="55"/>
      <c r="P203" s="54"/>
      <c r="Q203" s="29"/>
      <c r="R203" s="12"/>
      <c r="S203" s="12"/>
      <c r="T203" s="12"/>
      <c r="U203" s="11"/>
      <c r="V203" s="11"/>
      <c r="W203" s="11"/>
      <c r="X203" s="11"/>
      <c r="Y203" s="11"/>
    </row>
    <row r="204" spans="1:25" x14ac:dyDescent="0.3">
      <c r="A204" s="145">
        <v>128</v>
      </c>
      <c r="B204" s="240" t="s">
        <v>35</v>
      </c>
      <c r="C204" s="37" t="s">
        <v>77</v>
      </c>
      <c r="D204" s="18" t="s">
        <v>71</v>
      </c>
      <c r="E204" s="61" t="s">
        <v>14</v>
      </c>
      <c r="F204" s="42">
        <v>117</v>
      </c>
      <c r="G204" s="4" t="s">
        <v>43</v>
      </c>
      <c r="H204" s="42">
        <v>13.7</v>
      </c>
      <c r="I204" s="87">
        <f t="shared" si="3"/>
        <v>260.77999999999997</v>
      </c>
      <c r="J204" s="42">
        <v>236</v>
      </c>
      <c r="K204" s="34">
        <f t="shared" si="9"/>
        <v>13.7</v>
      </c>
      <c r="L204" s="42"/>
      <c r="M204" s="238" t="s">
        <v>155</v>
      </c>
      <c r="N204" s="242" t="s">
        <v>144</v>
      </c>
      <c r="O204" s="55"/>
      <c r="P204" s="54"/>
      <c r="Q204" s="29"/>
      <c r="R204" s="12"/>
      <c r="S204" s="12"/>
      <c r="T204" s="12"/>
      <c r="U204" s="11"/>
      <c r="V204" s="11"/>
      <c r="W204" s="11"/>
      <c r="X204" s="11"/>
      <c r="Y204" s="11"/>
    </row>
    <row r="205" spans="1:25" x14ac:dyDescent="0.3">
      <c r="A205" s="145">
        <v>129</v>
      </c>
      <c r="B205" s="241"/>
      <c r="C205" s="37" t="s">
        <v>77</v>
      </c>
      <c r="D205" s="18" t="s">
        <v>71</v>
      </c>
      <c r="E205" s="61" t="s">
        <v>14</v>
      </c>
      <c r="F205" s="42">
        <v>120</v>
      </c>
      <c r="G205" s="4" t="s">
        <v>40</v>
      </c>
      <c r="H205" s="42">
        <v>2.5</v>
      </c>
      <c r="I205" s="87">
        <f t="shared" si="3"/>
        <v>37.57</v>
      </c>
      <c r="J205" s="42">
        <v>34</v>
      </c>
      <c r="K205" s="34">
        <f t="shared" si="9"/>
        <v>2.5</v>
      </c>
      <c r="L205" s="42"/>
      <c r="M205" s="239"/>
      <c r="N205" s="243"/>
      <c r="O205" s="55"/>
      <c r="P205" s="54"/>
      <c r="Q205" s="29"/>
      <c r="R205" s="12"/>
      <c r="S205" s="12"/>
      <c r="T205" s="12"/>
      <c r="U205" s="11"/>
      <c r="V205" s="11"/>
      <c r="W205" s="11"/>
      <c r="X205" s="11"/>
      <c r="Y205" s="11"/>
    </row>
    <row r="206" spans="1:25" x14ac:dyDescent="0.3">
      <c r="A206" s="145">
        <v>130</v>
      </c>
      <c r="B206" s="241"/>
      <c r="C206" s="37" t="s">
        <v>77</v>
      </c>
      <c r="D206" s="18" t="s">
        <v>71</v>
      </c>
      <c r="E206" s="61" t="s">
        <v>14</v>
      </c>
      <c r="F206" s="42">
        <v>120</v>
      </c>
      <c r="G206" s="4" t="s">
        <v>67</v>
      </c>
      <c r="H206" s="42">
        <v>5.3</v>
      </c>
      <c r="I206" s="87">
        <f t="shared" si="3"/>
        <v>74.034999999999997</v>
      </c>
      <c r="J206" s="42">
        <v>67</v>
      </c>
      <c r="K206" s="34">
        <f t="shared" si="9"/>
        <v>5.3</v>
      </c>
      <c r="L206" s="42"/>
      <c r="M206" s="239"/>
      <c r="N206" s="243"/>
      <c r="O206" s="55"/>
      <c r="P206" s="54"/>
      <c r="Q206" s="29"/>
      <c r="R206" s="12"/>
      <c r="S206" s="12"/>
      <c r="T206" s="12"/>
      <c r="U206" s="11"/>
      <c r="V206" s="11"/>
      <c r="W206" s="11"/>
      <c r="X206" s="11"/>
      <c r="Y206" s="11"/>
    </row>
    <row r="207" spans="1:25" x14ac:dyDescent="0.3">
      <c r="A207" s="145">
        <v>131</v>
      </c>
      <c r="B207" s="241"/>
      <c r="C207" s="37" t="s">
        <v>77</v>
      </c>
      <c r="D207" s="18" t="s">
        <v>71</v>
      </c>
      <c r="E207" s="61" t="s">
        <v>14</v>
      </c>
      <c r="F207" s="42">
        <v>127</v>
      </c>
      <c r="G207" s="4" t="s">
        <v>25</v>
      </c>
      <c r="H207" s="42">
        <v>2.8</v>
      </c>
      <c r="I207" s="87">
        <f t="shared" si="3"/>
        <v>81.77</v>
      </c>
      <c r="J207" s="42">
        <v>74</v>
      </c>
      <c r="K207" s="34">
        <f t="shared" si="9"/>
        <v>2.8</v>
      </c>
      <c r="L207" s="42"/>
      <c r="M207" s="239"/>
      <c r="N207" s="243"/>
      <c r="O207" s="55"/>
      <c r="P207" s="54"/>
      <c r="Q207" s="29"/>
      <c r="R207" s="12"/>
      <c r="S207" s="12"/>
      <c r="T207" s="12"/>
      <c r="U207" s="11"/>
      <c r="V207" s="11"/>
      <c r="W207" s="11"/>
      <c r="X207" s="11"/>
      <c r="Y207" s="11"/>
    </row>
    <row r="208" spans="1:25" ht="15" customHeight="1" x14ac:dyDescent="0.3">
      <c r="A208" s="145">
        <v>132</v>
      </c>
      <c r="B208" s="209" t="s">
        <v>17</v>
      </c>
      <c r="C208" s="37" t="s">
        <v>77</v>
      </c>
      <c r="D208" s="18" t="s">
        <v>71</v>
      </c>
      <c r="E208" s="75" t="s">
        <v>14</v>
      </c>
      <c r="F208" s="42">
        <v>39</v>
      </c>
      <c r="G208" s="4" t="s">
        <v>90</v>
      </c>
      <c r="H208" s="42">
        <v>3.1</v>
      </c>
      <c r="I208" s="87">
        <f t="shared" si="3"/>
        <v>59.67</v>
      </c>
      <c r="J208" s="42">
        <v>54</v>
      </c>
      <c r="K208" s="34">
        <f t="shared" si="9"/>
        <v>3.1</v>
      </c>
      <c r="L208" s="42"/>
      <c r="M208" s="210" t="s">
        <v>156</v>
      </c>
      <c r="N208" s="242" t="s">
        <v>144</v>
      </c>
      <c r="O208" s="55"/>
      <c r="P208" s="54"/>
      <c r="Q208" s="29"/>
      <c r="R208" s="12"/>
      <c r="S208" s="12"/>
      <c r="T208" s="12"/>
      <c r="U208" s="11"/>
      <c r="V208" s="11"/>
      <c r="W208" s="11"/>
      <c r="X208" s="11"/>
      <c r="Y208" s="11"/>
    </row>
    <row r="209" spans="1:25" ht="15" customHeight="1" x14ac:dyDescent="0.3">
      <c r="A209" s="145">
        <v>133</v>
      </c>
      <c r="B209" s="209"/>
      <c r="C209" s="37" t="s">
        <v>77</v>
      </c>
      <c r="D209" s="18" t="s">
        <v>71</v>
      </c>
      <c r="E209" s="96" t="s">
        <v>14</v>
      </c>
      <c r="F209" s="42">
        <v>40</v>
      </c>
      <c r="G209" s="4" t="s">
        <v>107</v>
      </c>
      <c r="H209" s="42">
        <v>1.3</v>
      </c>
      <c r="I209" s="87">
        <f t="shared" ref="I209:I212" si="10">J209*110.5/100</f>
        <v>22.1</v>
      </c>
      <c r="J209" s="42">
        <v>20</v>
      </c>
      <c r="K209" s="34">
        <f t="shared" ref="K209:K212" si="11">H209</f>
        <v>1.3</v>
      </c>
      <c r="L209" s="42"/>
      <c r="M209" s="211"/>
      <c r="N209" s="286"/>
      <c r="O209" s="55"/>
      <c r="P209" s="54"/>
      <c r="Q209" s="29"/>
      <c r="R209" s="12"/>
      <c r="S209" s="12"/>
      <c r="T209" s="12"/>
      <c r="U209" s="11"/>
      <c r="V209" s="11"/>
      <c r="W209" s="11"/>
      <c r="X209" s="11"/>
      <c r="Y209" s="11"/>
    </row>
    <row r="210" spans="1:25" ht="15" customHeight="1" x14ac:dyDescent="0.3">
      <c r="A210" s="145">
        <v>134</v>
      </c>
      <c r="B210" s="209"/>
      <c r="C210" s="37" t="s">
        <v>77</v>
      </c>
      <c r="D210" s="18" t="s">
        <v>71</v>
      </c>
      <c r="E210" s="96" t="s">
        <v>14</v>
      </c>
      <c r="F210" s="42">
        <v>58</v>
      </c>
      <c r="G210" s="4" t="s">
        <v>58</v>
      </c>
      <c r="H210" s="42">
        <v>1.8</v>
      </c>
      <c r="I210" s="87">
        <f t="shared" si="10"/>
        <v>66.3</v>
      </c>
      <c r="J210" s="42">
        <v>60</v>
      </c>
      <c r="K210" s="34">
        <f t="shared" si="11"/>
        <v>1.8</v>
      </c>
      <c r="L210" s="42"/>
      <c r="M210" s="211"/>
      <c r="N210" s="286"/>
      <c r="O210" s="55"/>
      <c r="P210" s="54"/>
      <c r="Q210" s="29"/>
      <c r="R210" s="12"/>
      <c r="S210" s="12"/>
      <c r="T210" s="12"/>
      <c r="U210" s="11"/>
      <c r="V210" s="11"/>
      <c r="W210" s="11"/>
      <c r="X210" s="11"/>
      <c r="Y210" s="11"/>
    </row>
    <row r="211" spans="1:25" ht="15" customHeight="1" x14ac:dyDescent="0.3">
      <c r="A211" s="145">
        <v>135</v>
      </c>
      <c r="B211" s="209"/>
      <c r="C211" s="37" t="s">
        <v>42</v>
      </c>
      <c r="D211" s="18" t="s">
        <v>71</v>
      </c>
      <c r="E211" s="96" t="s">
        <v>14</v>
      </c>
      <c r="F211" s="42">
        <v>62</v>
      </c>
      <c r="G211" s="4" t="s">
        <v>111</v>
      </c>
      <c r="H211" s="42">
        <v>1.3</v>
      </c>
      <c r="I211" s="87">
        <f t="shared" si="10"/>
        <v>26.52</v>
      </c>
      <c r="J211" s="42">
        <v>24</v>
      </c>
      <c r="K211" s="34">
        <f t="shared" si="11"/>
        <v>1.3</v>
      </c>
      <c r="L211" s="42"/>
      <c r="M211" s="211"/>
      <c r="N211" s="286"/>
      <c r="O211" s="55"/>
      <c r="P211" s="54"/>
      <c r="Q211" s="29"/>
      <c r="R211" s="12"/>
      <c r="S211" s="12"/>
      <c r="T211" s="12"/>
      <c r="U211" s="11"/>
      <c r="V211" s="11"/>
      <c r="W211" s="11"/>
      <c r="X211" s="11"/>
      <c r="Y211" s="11"/>
    </row>
    <row r="212" spans="1:25" x14ac:dyDescent="0.3">
      <c r="A212" s="145">
        <v>136</v>
      </c>
      <c r="B212" s="209"/>
      <c r="C212" s="37" t="s">
        <v>42</v>
      </c>
      <c r="D212" s="18" t="s">
        <v>71</v>
      </c>
      <c r="E212" s="75" t="s">
        <v>14</v>
      </c>
      <c r="F212" s="42">
        <v>77</v>
      </c>
      <c r="G212" s="4" t="s">
        <v>40</v>
      </c>
      <c r="H212" s="42">
        <v>1.1000000000000001</v>
      </c>
      <c r="I212" s="87">
        <f t="shared" si="10"/>
        <v>59.67</v>
      </c>
      <c r="J212" s="42">
        <v>54</v>
      </c>
      <c r="K212" s="34">
        <f t="shared" si="11"/>
        <v>1.1000000000000001</v>
      </c>
      <c r="L212" s="42"/>
      <c r="M212" s="211"/>
      <c r="N212" s="286"/>
      <c r="O212" s="55"/>
      <c r="P212" s="54"/>
      <c r="Q212" s="29"/>
      <c r="R212" s="12"/>
      <c r="S212" s="12"/>
      <c r="T212" s="12"/>
      <c r="U212" s="11"/>
      <c r="V212" s="11"/>
      <c r="W212" s="11"/>
      <c r="X212" s="11"/>
      <c r="Y212" s="11"/>
    </row>
    <row r="213" spans="1:25" x14ac:dyDescent="0.3">
      <c r="A213" s="145">
        <v>137</v>
      </c>
      <c r="B213" s="209"/>
      <c r="C213" s="37" t="s">
        <v>77</v>
      </c>
      <c r="D213" s="18" t="s">
        <v>71</v>
      </c>
      <c r="E213" s="75" t="s">
        <v>14</v>
      </c>
      <c r="F213" s="42">
        <v>78</v>
      </c>
      <c r="G213" s="4" t="s">
        <v>69</v>
      </c>
      <c r="H213" s="42">
        <v>0.7</v>
      </c>
      <c r="I213" s="87">
        <f t="shared" si="3"/>
        <v>37.57</v>
      </c>
      <c r="J213" s="42">
        <v>34</v>
      </c>
      <c r="K213" s="34">
        <f t="shared" si="9"/>
        <v>0.7</v>
      </c>
      <c r="L213" s="42"/>
      <c r="M213" s="212"/>
      <c r="N213" s="300"/>
      <c r="O213" s="55"/>
      <c r="P213" s="54"/>
      <c r="Q213" s="29"/>
      <c r="R213" s="12"/>
      <c r="S213" s="12"/>
      <c r="T213" s="12"/>
      <c r="U213" s="11"/>
      <c r="V213" s="11"/>
      <c r="W213" s="11"/>
      <c r="X213" s="11"/>
      <c r="Y213" s="11"/>
    </row>
    <row r="214" spans="1:25" ht="15" customHeight="1" x14ac:dyDescent="0.3">
      <c r="A214" s="145">
        <v>138</v>
      </c>
      <c r="B214" s="221" t="s">
        <v>26</v>
      </c>
      <c r="C214" s="37" t="s">
        <v>77</v>
      </c>
      <c r="D214" s="18" t="s">
        <v>71</v>
      </c>
      <c r="E214" s="75" t="s">
        <v>14</v>
      </c>
      <c r="F214" s="42">
        <v>65</v>
      </c>
      <c r="G214" s="4" t="s">
        <v>44</v>
      </c>
      <c r="H214" s="42">
        <v>1.9</v>
      </c>
      <c r="I214" s="87">
        <f t="shared" si="3"/>
        <v>93.924999999999997</v>
      </c>
      <c r="J214" s="42">
        <v>85</v>
      </c>
      <c r="K214" s="34">
        <f t="shared" ref="K214:K227" si="12">H214</f>
        <v>1.9</v>
      </c>
      <c r="L214" s="42"/>
      <c r="M214" s="210" t="s">
        <v>157</v>
      </c>
      <c r="N214" s="213" t="s">
        <v>144</v>
      </c>
      <c r="O214" s="55"/>
      <c r="P214" s="54"/>
      <c r="Q214" s="29"/>
      <c r="R214" s="12"/>
      <c r="S214" s="12"/>
      <c r="T214" s="12"/>
      <c r="U214" s="11"/>
      <c r="V214" s="11"/>
      <c r="W214" s="11"/>
      <c r="X214" s="11"/>
      <c r="Y214" s="11"/>
    </row>
    <row r="215" spans="1:25" x14ac:dyDescent="0.3">
      <c r="A215" s="145">
        <v>139</v>
      </c>
      <c r="B215" s="221"/>
      <c r="C215" s="37" t="s">
        <v>77</v>
      </c>
      <c r="D215" s="18" t="s">
        <v>71</v>
      </c>
      <c r="E215" s="75" t="s">
        <v>14</v>
      </c>
      <c r="F215" s="42">
        <v>66</v>
      </c>
      <c r="G215" s="4" t="s">
        <v>29</v>
      </c>
      <c r="H215" s="42">
        <v>0.6</v>
      </c>
      <c r="I215" s="87">
        <f>J215*110.5/100</f>
        <v>43.094999999999999</v>
      </c>
      <c r="J215" s="42">
        <v>39</v>
      </c>
      <c r="K215" s="34">
        <f t="shared" si="12"/>
        <v>0.6</v>
      </c>
      <c r="L215" s="42"/>
      <c r="M215" s="211"/>
      <c r="N215" s="214"/>
      <c r="O215" s="55"/>
      <c r="P215" s="54"/>
      <c r="Q215" s="29"/>
      <c r="R215" s="12"/>
      <c r="S215" s="12"/>
      <c r="T215" s="12"/>
      <c r="U215" s="11"/>
      <c r="V215" s="11"/>
      <c r="W215" s="11"/>
      <c r="X215" s="11"/>
      <c r="Y215" s="11"/>
    </row>
    <row r="216" spans="1:25" x14ac:dyDescent="0.3">
      <c r="A216" s="145">
        <v>140</v>
      </c>
      <c r="B216" s="221"/>
      <c r="C216" s="37" t="s">
        <v>77</v>
      </c>
      <c r="D216" s="18" t="s">
        <v>71</v>
      </c>
      <c r="E216" s="75" t="s">
        <v>14</v>
      </c>
      <c r="F216" s="42">
        <v>66</v>
      </c>
      <c r="G216" s="4" t="s">
        <v>59</v>
      </c>
      <c r="H216" s="42">
        <v>0.4</v>
      </c>
      <c r="I216" s="87">
        <f t="shared" ref="I216:I227" si="13">J216*110.5/100</f>
        <v>25.414999999999999</v>
      </c>
      <c r="J216" s="42">
        <v>23</v>
      </c>
      <c r="K216" s="34">
        <f t="shared" si="12"/>
        <v>0.4</v>
      </c>
      <c r="L216" s="42"/>
      <c r="M216" s="211"/>
      <c r="N216" s="214"/>
      <c r="O216" s="55"/>
      <c r="P216" s="54"/>
      <c r="Q216" s="29"/>
      <c r="R216" s="12"/>
      <c r="S216" s="12"/>
      <c r="T216" s="12"/>
      <c r="U216" s="11"/>
      <c r="V216" s="11"/>
      <c r="W216" s="11"/>
      <c r="X216" s="11"/>
      <c r="Y216" s="11"/>
    </row>
    <row r="217" spans="1:25" x14ac:dyDescent="0.3">
      <c r="A217" s="145">
        <v>141</v>
      </c>
      <c r="B217" s="221"/>
      <c r="C217" s="37" t="s">
        <v>77</v>
      </c>
      <c r="D217" s="18" t="s">
        <v>71</v>
      </c>
      <c r="E217" s="75" t="s">
        <v>14</v>
      </c>
      <c r="F217" s="42">
        <v>67</v>
      </c>
      <c r="G217" s="4" t="s">
        <v>94</v>
      </c>
      <c r="H217" s="42">
        <v>2.2000000000000002</v>
      </c>
      <c r="I217" s="87">
        <f t="shared" si="13"/>
        <v>156.91</v>
      </c>
      <c r="J217" s="42">
        <v>142</v>
      </c>
      <c r="K217" s="34">
        <f t="shared" si="12"/>
        <v>2.2000000000000002</v>
      </c>
      <c r="L217" s="42"/>
      <c r="M217" s="212"/>
      <c r="N217" s="215"/>
      <c r="O217" s="55"/>
      <c r="P217" s="54"/>
      <c r="Q217" s="29"/>
      <c r="R217" s="12"/>
      <c r="S217" s="12"/>
      <c r="T217" s="12"/>
      <c r="U217" s="11"/>
      <c r="V217" s="11"/>
      <c r="W217" s="11"/>
      <c r="X217" s="11"/>
      <c r="Y217" s="11"/>
    </row>
    <row r="218" spans="1:25" ht="15" customHeight="1" x14ac:dyDescent="0.3">
      <c r="A218" s="145">
        <v>142</v>
      </c>
      <c r="B218" s="226" t="s">
        <v>18</v>
      </c>
      <c r="C218" s="37" t="s">
        <v>77</v>
      </c>
      <c r="D218" s="18" t="s">
        <v>71</v>
      </c>
      <c r="E218" s="79" t="s">
        <v>14</v>
      </c>
      <c r="F218" s="42">
        <v>116</v>
      </c>
      <c r="G218" s="4" t="s">
        <v>65</v>
      </c>
      <c r="H218" s="34">
        <v>0.4</v>
      </c>
      <c r="I218" s="87">
        <f t="shared" si="13"/>
        <v>15.47</v>
      </c>
      <c r="J218" s="42">
        <v>14</v>
      </c>
      <c r="K218" s="34">
        <f t="shared" si="12"/>
        <v>0.4</v>
      </c>
      <c r="L218" s="42"/>
      <c r="M218" s="210" t="s">
        <v>158</v>
      </c>
      <c r="N218" s="213" t="s">
        <v>144</v>
      </c>
      <c r="O218" s="55"/>
      <c r="P218" s="54"/>
      <c r="Q218" s="29"/>
      <c r="R218" s="12"/>
      <c r="S218" s="12"/>
      <c r="T218" s="12"/>
      <c r="U218" s="11"/>
      <c r="V218" s="11"/>
      <c r="W218" s="11"/>
      <c r="X218" s="11"/>
      <c r="Y218" s="11"/>
    </row>
    <row r="219" spans="1:25" x14ac:dyDescent="0.3">
      <c r="A219" s="145">
        <v>143</v>
      </c>
      <c r="B219" s="227"/>
      <c r="C219" s="37" t="s">
        <v>77</v>
      </c>
      <c r="D219" s="18" t="s">
        <v>71</v>
      </c>
      <c r="E219" s="79" t="s">
        <v>14</v>
      </c>
      <c r="F219" s="42">
        <v>116</v>
      </c>
      <c r="G219" s="4" t="s">
        <v>29</v>
      </c>
      <c r="H219" s="34">
        <v>1</v>
      </c>
      <c r="I219" s="87">
        <f t="shared" si="13"/>
        <v>39.78</v>
      </c>
      <c r="J219" s="42">
        <v>36</v>
      </c>
      <c r="K219" s="34">
        <f t="shared" si="12"/>
        <v>1</v>
      </c>
      <c r="L219" s="42"/>
      <c r="M219" s="211"/>
      <c r="N219" s="214"/>
      <c r="O219" s="55"/>
      <c r="P219" s="54"/>
      <c r="Q219" s="29"/>
      <c r="R219" s="12"/>
      <c r="S219" s="12"/>
      <c r="T219" s="12"/>
      <c r="U219" s="11"/>
      <c r="V219" s="11"/>
      <c r="W219" s="11"/>
      <c r="X219" s="11"/>
      <c r="Y219" s="11"/>
    </row>
    <row r="220" spans="1:25" x14ac:dyDescent="0.3">
      <c r="A220" s="145">
        <v>144</v>
      </c>
      <c r="B220" s="227"/>
      <c r="C220" s="37" t="s">
        <v>77</v>
      </c>
      <c r="D220" s="18" t="s">
        <v>71</v>
      </c>
      <c r="E220" s="79" t="s">
        <v>14</v>
      </c>
      <c r="F220" s="42">
        <v>117</v>
      </c>
      <c r="G220" s="4" t="s">
        <v>40</v>
      </c>
      <c r="H220" s="34">
        <v>3.8</v>
      </c>
      <c r="I220" s="87">
        <f t="shared" si="13"/>
        <v>106.08</v>
      </c>
      <c r="J220" s="42">
        <v>96</v>
      </c>
      <c r="K220" s="34">
        <f t="shared" si="12"/>
        <v>3.8</v>
      </c>
      <c r="L220" s="42"/>
      <c r="M220" s="211"/>
      <c r="N220" s="214"/>
      <c r="O220" s="55"/>
      <c r="P220" s="54"/>
      <c r="Q220" s="29"/>
      <c r="R220" s="12"/>
      <c r="S220" s="12"/>
      <c r="T220" s="12"/>
      <c r="U220" s="11"/>
      <c r="V220" s="11"/>
      <c r="W220" s="11"/>
      <c r="X220" s="11"/>
      <c r="Y220" s="11"/>
    </row>
    <row r="221" spans="1:25" x14ac:dyDescent="0.3">
      <c r="A221" s="145">
        <v>145</v>
      </c>
      <c r="B221" s="226" t="s">
        <v>83</v>
      </c>
      <c r="C221" s="37" t="s">
        <v>77</v>
      </c>
      <c r="D221" s="18" t="s">
        <v>71</v>
      </c>
      <c r="E221" s="79" t="s">
        <v>14</v>
      </c>
      <c r="F221" s="42">
        <v>20</v>
      </c>
      <c r="G221" s="4" t="s">
        <v>48</v>
      </c>
      <c r="H221" s="34">
        <v>5</v>
      </c>
      <c r="I221" s="87">
        <f t="shared" si="13"/>
        <v>128.18</v>
      </c>
      <c r="J221" s="42">
        <v>116</v>
      </c>
      <c r="K221" s="34">
        <f t="shared" si="12"/>
        <v>5</v>
      </c>
      <c r="L221" s="42"/>
      <c r="M221" s="218" t="s">
        <v>159</v>
      </c>
      <c r="N221" s="219" t="s">
        <v>148</v>
      </c>
      <c r="O221" s="55"/>
      <c r="P221" s="54"/>
      <c r="Q221" s="29"/>
      <c r="R221" s="12"/>
      <c r="S221" s="12"/>
      <c r="T221" s="12"/>
      <c r="U221" s="11"/>
      <c r="V221" s="11"/>
      <c r="W221" s="11"/>
      <c r="X221" s="11"/>
      <c r="Y221" s="11"/>
    </row>
    <row r="222" spans="1:25" x14ac:dyDescent="0.3">
      <c r="A222" s="145">
        <v>146</v>
      </c>
      <c r="B222" s="227"/>
      <c r="C222" s="37" t="s">
        <v>77</v>
      </c>
      <c r="D222" s="18" t="s">
        <v>71</v>
      </c>
      <c r="E222" s="79" t="s">
        <v>14</v>
      </c>
      <c r="F222" s="42">
        <v>42</v>
      </c>
      <c r="G222" s="4" t="s">
        <v>106</v>
      </c>
      <c r="H222" s="34">
        <v>1.5</v>
      </c>
      <c r="I222" s="87">
        <f t="shared" si="13"/>
        <v>9.9450000000000003</v>
      </c>
      <c r="J222" s="42">
        <v>9</v>
      </c>
      <c r="K222" s="34">
        <f t="shared" si="12"/>
        <v>1.5</v>
      </c>
      <c r="L222" s="42"/>
      <c r="M222" s="218"/>
      <c r="N222" s="219"/>
      <c r="O222" s="55"/>
      <c r="P222" s="54"/>
      <c r="Q222" s="29"/>
      <c r="R222" s="12"/>
      <c r="S222" s="12"/>
      <c r="T222" s="12"/>
      <c r="U222" s="11"/>
      <c r="V222" s="11"/>
      <c r="W222" s="11"/>
      <c r="X222" s="11"/>
      <c r="Y222" s="11"/>
    </row>
    <row r="223" spans="1:25" x14ac:dyDescent="0.3">
      <c r="A223" s="145">
        <v>147</v>
      </c>
      <c r="B223" s="228"/>
      <c r="C223" s="37" t="s">
        <v>77</v>
      </c>
      <c r="D223" s="18" t="s">
        <v>71</v>
      </c>
      <c r="E223" s="79" t="s">
        <v>14</v>
      </c>
      <c r="F223" s="42">
        <v>57</v>
      </c>
      <c r="G223" s="4" t="s">
        <v>31</v>
      </c>
      <c r="H223" s="34">
        <v>4.0999999999999996</v>
      </c>
      <c r="I223" s="87">
        <f t="shared" si="13"/>
        <v>35.36</v>
      </c>
      <c r="J223" s="42">
        <v>32</v>
      </c>
      <c r="K223" s="34">
        <f t="shared" si="12"/>
        <v>4.0999999999999996</v>
      </c>
      <c r="L223" s="42"/>
      <c r="M223" s="218"/>
      <c r="N223" s="219"/>
      <c r="O223" s="55"/>
      <c r="P223" s="54"/>
      <c r="Q223" s="29"/>
      <c r="R223" s="12"/>
      <c r="S223" s="12"/>
      <c r="T223" s="12"/>
      <c r="U223" s="11"/>
      <c r="V223" s="11"/>
      <c r="W223" s="11"/>
      <c r="X223" s="11"/>
      <c r="Y223" s="11"/>
    </row>
    <row r="224" spans="1:25" ht="20.399999999999999" x14ac:dyDescent="0.3">
      <c r="A224" s="145">
        <v>148</v>
      </c>
      <c r="B224" s="69" t="s">
        <v>26</v>
      </c>
      <c r="C224" s="37" t="s">
        <v>77</v>
      </c>
      <c r="D224" s="18" t="s">
        <v>71</v>
      </c>
      <c r="E224" s="102" t="s">
        <v>14</v>
      </c>
      <c r="F224" s="42">
        <v>104</v>
      </c>
      <c r="G224" s="4" t="s">
        <v>25</v>
      </c>
      <c r="H224" s="34">
        <v>1.4</v>
      </c>
      <c r="I224" s="87">
        <f t="shared" si="13"/>
        <v>76.245000000000005</v>
      </c>
      <c r="J224" s="42">
        <v>69</v>
      </c>
      <c r="K224" s="34">
        <f t="shared" si="12"/>
        <v>1.4</v>
      </c>
      <c r="L224" s="42"/>
      <c r="M224" s="100" t="s">
        <v>189</v>
      </c>
      <c r="N224" s="110" t="s">
        <v>190</v>
      </c>
      <c r="O224" s="55"/>
      <c r="P224" s="54"/>
      <c r="Q224" s="29"/>
      <c r="R224" s="12"/>
      <c r="S224" s="12"/>
      <c r="T224" s="12"/>
      <c r="U224" s="11"/>
      <c r="V224" s="11"/>
      <c r="W224" s="11"/>
      <c r="X224" s="11"/>
      <c r="Y224" s="11"/>
    </row>
    <row r="225" spans="1:25" ht="20.399999999999999" x14ac:dyDescent="0.3">
      <c r="A225" s="145">
        <v>149</v>
      </c>
      <c r="B225" s="69" t="s">
        <v>26</v>
      </c>
      <c r="C225" s="37" t="s">
        <v>77</v>
      </c>
      <c r="D225" s="18" t="s">
        <v>71</v>
      </c>
      <c r="E225" s="158" t="s">
        <v>14</v>
      </c>
      <c r="F225" s="42">
        <v>104</v>
      </c>
      <c r="G225" s="4" t="s">
        <v>237</v>
      </c>
      <c r="H225" s="34">
        <v>2.2000000000000002</v>
      </c>
      <c r="I225" s="87">
        <f t="shared" si="13"/>
        <v>124.86499999999999</v>
      </c>
      <c r="J225" s="42">
        <v>113</v>
      </c>
      <c r="K225" s="34">
        <f t="shared" si="12"/>
        <v>2.2000000000000002</v>
      </c>
      <c r="L225" s="42"/>
      <c r="M225" s="157" t="s">
        <v>358</v>
      </c>
      <c r="N225" s="159" t="s">
        <v>359</v>
      </c>
      <c r="O225" s="55"/>
      <c r="P225" s="54"/>
      <c r="Q225" s="29"/>
      <c r="R225" s="12"/>
      <c r="S225" s="12"/>
      <c r="T225" s="12"/>
      <c r="U225" s="11"/>
      <c r="V225" s="11"/>
      <c r="W225" s="11"/>
      <c r="X225" s="11"/>
      <c r="Y225" s="11"/>
    </row>
    <row r="226" spans="1:25" ht="20.399999999999999" x14ac:dyDescent="0.3">
      <c r="A226" s="145">
        <v>150</v>
      </c>
      <c r="B226" s="69" t="s">
        <v>18</v>
      </c>
      <c r="C226" s="37" t="s">
        <v>77</v>
      </c>
      <c r="D226" s="18" t="s">
        <v>71</v>
      </c>
      <c r="E226" s="202" t="s">
        <v>14</v>
      </c>
      <c r="F226" s="42">
        <v>39</v>
      </c>
      <c r="G226" s="4" t="s">
        <v>455</v>
      </c>
      <c r="H226" s="34">
        <v>6.1</v>
      </c>
      <c r="I226" s="87">
        <f t="shared" si="13"/>
        <v>527.08500000000004</v>
      </c>
      <c r="J226" s="42">
        <v>477</v>
      </c>
      <c r="K226" s="34">
        <f t="shared" si="12"/>
        <v>6.1</v>
      </c>
      <c r="L226" s="42"/>
      <c r="M226" s="197" t="s">
        <v>461</v>
      </c>
      <c r="N226" s="208" t="s">
        <v>458</v>
      </c>
      <c r="O226" s="55"/>
      <c r="P226" s="54"/>
      <c r="Q226" s="29"/>
      <c r="R226" s="12"/>
      <c r="S226" s="12"/>
      <c r="T226" s="12"/>
      <c r="U226" s="11"/>
      <c r="V226" s="11"/>
      <c r="W226" s="11"/>
      <c r="X226" s="11"/>
      <c r="Y226" s="11"/>
    </row>
    <row r="227" spans="1:25" ht="20.399999999999999" x14ac:dyDescent="0.3">
      <c r="A227" s="145">
        <v>151</v>
      </c>
      <c r="B227" s="69" t="s">
        <v>18</v>
      </c>
      <c r="C227" s="37" t="s">
        <v>77</v>
      </c>
      <c r="D227" s="18" t="s">
        <v>71</v>
      </c>
      <c r="E227" s="207" t="s">
        <v>14</v>
      </c>
      <c r="F227" s="42">
        <v>117</v>
      </c>
      <c r="G227" s="4" t="s">
        <v>45</v>
      </c>
      <c r="H227" s="34">
        <v>2.5</v>
      </c>
      <c r="I227" s="87">
        <f t="shared" si="13"/>
        <v>124.86499999999999</v>
      </c>
      <c r="J227" s="42">
        <v>113</v>
      </c>
      <c r="K227" s="34">
        <f t="shared" si="12"/>
        <v>2.5</v>
      </c>
      <c r="L227" s="42"/>
      <c r="M227" s="204" t="s">
        <v>489</v>
      </c>
      <c r="N227" s="301" t="s">
        <v>458</v>
      </c>
      <c r="O227" s="55"/>
      <c r="P227" s="54"/>
      <c r="Q227" s="29"/>
      <c r="R227" s="12"/>
      <c r="S227" s="12"/>
      <c r="T227" s="12"/>
      <c r="U227" s="11"/>
      <c r="V227" s="11"/>
      <c r="W227" s="11"/>
      <c r="X227" s="11"/>
      <c r="Y227" s="11"/>
    </row>
    <row r="228" spans="1:25" ht="15" customHeight="1" thickBot="1" x14ac:dyDescent="0.35">
      <c r="A228" s="246" t="s">
        <v>19</v>
      </c>
      <c r="B228" s="247"/>
      <c r="C228" s="247"/>
      <c r="D228" s="247"/>
      <c r="E228" s="247"/>
      <c r="F228" s="247"/>
      <c r="G228" s="247"/>
      <c r="H228" s="25">
        <f>SUM(H198:H223)</f>
        <v>76.09999999999998</v>
      </c>
      <c r="I228" s="26">
        <f>SUM(I198:I223)</f>
        <v>2056.4049999999997</v>
      </c>
      <c r="J228" s="26">
        <f>SUM(J198:J223)</f>
        <v>1861</v>
      </c>
      <c r="K228" s="25">
        <f>SUM(K198:K223)</f>
        <v>76.09999999999998</v>
      </c>
      <c r="L228" s="5"/>
      <c r="M228" s="24"/>
      <c r="N228" s="24"/>
      <c r="O228" s="24"/>
      <c r="P228" s="24"/>
      <c r="Q228" s="28"/>
    </row>
    <row r="229" spans="1:25" ht="15" customHeight="1" x14ac:dyDescent="0.3">
      <c r="A229" s="248" t="s">
        <v>73</v>
      </c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"/>
      <c r="N229" s="24"/>
      <c r="O229" s="24"/>
      <c r="P229" s="24"/>
      <c r="Q229" s="28"/>
    </row>
    <row r="230" spans="1:25" ht="15" customHeight="1" x14ac:dyDescent="0.3">
      <c r="A230" s="53">
        <v>1</v>
      </c>
      <c r="B230" s="298" t="s">
        <v>35</v>
      </c>
      <c r="C230" s="37" t="s">
        <v>77</v>
      </c>
      <c r="D230" s="18" t="s">
        <v>76</v>
      </c>
      <c r="E230" s="61" t="s">
        <v>14</v>
      </c>
      <c r="F230" s="9">
        <v>65</v>
      </c>
      <c r="G230" s="4" t="s">
        <v>97</v>
      </c>
      <c r="H230" s="5">
        <v>2.4</v>
      </c>
      <c r="I230" s="87">
        <f t="shared" ref="I230:I267" si="14">J230*110.5/100</f>
        <v>101.66</v>
      </c>
      <c r="J230" s="35">
        <v>92</v>
      </c>
      <c r="K230" s="5"/>
      <c r="L230" s="5">
        <f t="shared" ref="L230:L255" si="15">H230</f>
        <v>2.4</v>
      </c>
      <c r="M230" s="210" t="s">
        <v>160</v>
      </c>
      <c r="N230" s="213" t="s">
        <v>161</v>
      </c>
      <c r="O230" s="24"/>
      <c r="P230" s="24"/>
      <c r="Q230" s="28"/>
    </row>
    <row r="231" spans="1:25" x14ac:dyDescent="0.3">
      <c r="A231" s="53">
        <v>2</v>
      </c>
      <c r="B231" s="299"/>
      <c r="C231" s="37" t="s">
        <v>77</v>
      </c>
      <c r="D231" s="18" t="s">
        <v>76</v>
      </c>
      <c r="E231" s="8" t="s">
        <v>14</v>
      </c>
      <c r="F231" s="36">
        <v>69</v>
      </c>
      <c r="G231" s="60" t="s">
        <v>162</v>
      </c>
      <c r="H231" s="20">
        <v>4</v>
      </c>
      <c r="I231" s="87">
        <f t="shared" si="14"/>
        <v>92.82</v>
      </c>
      <c r="J231" s="23">
        <v>84</v>
      </c>
      <c r="K231" s="5"/>
      <c r="L231" s="5">
        <f t="shared" si="15"/>
        <v>4</v>
      </c>
      <c r="M231" s="212"/>
      <c r="N231" s="215"/>
      <c r="O231" s="24"/>
      <c r="P231" s="24"/>
      <c r="Q231" s="28"/>
    </row>
    <row r="232" spans="1:25" x14ac:dyDescent="0.3">
      <c r="A232" s="53">
        <v>3</v>
      </c>
      <c r="B232" s="216" t="s">
        <v>32</v>
      </c>
      <c r="C232" s="37" t="s">
        <v>77</v>
      </c>
      <c r="D232" s="18" t="s">
        <v>76</v>
      </c>
      <c r="E232" s="61" t="s">
        <v>14</v>
      </c>
      <c r="F232" s="47">
        <v>33</v>
      </c>
      <c r="G232" s="48" t="s">
        <v>28</v>
      </c>
      <c r="H232" s="49">
        <v>4.4000000000000004</v>
      </c>
      <c r="I232" s="87">
        <f t="shared" si="14"/>
        <v>135.91499999999999</v>
      </c>
      <c r="J232" s="50">
        <v>123</v>
      </c>
      <c r="K232" s="49"/>
      <c r="L232" s="5">
        <f t="shared" si="15"/>
        <v>4.4000000000000004</v>
      </c>
      <c r="M232" s="210" t="s">
        <v>163</v>
      </c>
      <c r="N232" s="295" t="s">
        <v>161</v>
      </c>
      <c r="O232" s="51"/>
      <c r="P232" s="51"/>
      <c r="Q232" s="52"/>
    </row>
    <row r="233" spans="1:25" x14ac:dyDescent="0.3">
      <c r="A233" s="53">
        <v>4</v>
      </c>
      <c r="B233" s="217"/>
      <c r="C233" s="37" t="s">
        <v>77</v>
      </c>
      <c r="D233" s="18" t="s">
        <v>76</v>
      </c>
      <c r="E233" s="61" t="s">
        <v>14</v>
      </c>
      <c r="F233" s="47">
        <v>33</v>
      </c>
      <c r="G233" s="48" t="s">
        <v>59</v>
      </c>
      <c r="H233" s="49">
        <v>0.8</v>
      </c>
      <c r="I233" s="87">
        <f t="shared" si="14"/>
        <v>57.46</v>
      </c>
      <c r="J233" s="50">
        <v>52</v>
      </c>
      <c r="K233" s="49"/>
      <c r="L233" s="5">
        <f t="shared" si="15"/>
        <v>0.8</v>
      </c>
      <c r="M233" s="211"/>
      <c r="N233" s="296"/>
      <c r="O233" s="51"/>
      <c r="P233" s="51"/>
      <c r="Q233" s="52"/>
    </row>
    <row r="234" spans="1:25" x14ac:dyDescent="0.3">
      <c r="A234" s="53">
        <v>5</v>
      </c>
      <c r="B234" s="217"/>
      <c r="C234" s="37" t="s">
        <v>77</v>
      </c>
      <c r="D234" s="18" t="s">
        <v>76</v>
      </c>
      <c r="E234" s="96" t="s">
        <v>14</v>
      </c>
      <c r="F234" s="47">
        <v>35</v>
      </c>
      <c r="G234" s="48" t="s">
        <v>46</v>
      </c>
      <c r="H234" s="49">
        <v>1</v>
      </c>
      <c r="I234" s="87">
        <f t="shared" ref="I234" si="16">J234*110.5/100</f>
        <v>64.09</v>
      </c>
      <c r="J234" s="50">
        <v>58</v>
      </c>
      <c r="K234" s="49"/>
      <c r="L234" s="5">
        <f t="shared" ref="L234" si="17">H234</f>
        <v>1</v>
      </c>
      <c r="M234" s="211"/>
      <c r="N234" s="296"/>
      <c r="O234" s="51"/>
      <c r="P234" s="51"/>
      <c r="Q234" s="52"/>
    </row>
    <row r="235" spans="1:25" x14ac:dyDescent="0.3">
      <c r="A235" s="53">
        <v>6</v>
      </c>
      <c r="B235" s="220"/>
      <c r="C235" s="37" t="s">
        <v>77</v>
      </c>
      <c r="D235" s="18" t="s">
        <v>76</v>
      </c>
      <c r="E235" s="61" t="s">
        <v>14</v>
      </c>
      <c r="F235" s="47">
        <v>56</v>
      </c>
      <c r="G235" s="48" t="s">
        <v>69</v>
      </c>
      <c r="H235" s="49">
        <v>3.2</v>
      </c>
      <c r="I235" s="87">
        <f t="shared" si="14"/>
        <v>114.92</v>
      </c>
      <c r="J235" s="50">
        <v>104</v>
      </c>
      <c r="K235" s="49"/>
      <c r="L235" s="5">
        <f t="shared" si="15"/>
        <v>3.2</v>
      </c>
      <c r="M235" s="212"/>
      <c r="N235" s="297"/>
      <c r="O235" s="51"/>
      <c r="P235" s="51"/>
      <c r="Q235" s="52"/>
    </row>
    <row r="236" spans="1:25" ht="20.399999999999999" x14ac:dyDescent="0.3">
      <c r="A236" s="53">
        <v>7</v>
      </c>
      <c r="B236" s="63" t="s">
        <v>37</v>
      </c>
      <c r="C236" s="37" t="s">
        <v>77</v>
      </c>
      <c r="D236" s="18" t="s">
        <v>76</v>
      </c>
      <c r="E236" s="61" t="s">
        <v>14</v>
      </c>
      <c r="F236" s="47">
        <v>130</v>
      </c>
      <c r="G236" s="48" t="s">
        <v>86</v>
      </c>
      <c r="H236" s="49">
        <v>2.6</v>
      </c>
      <c r="I236" s="87">
        <f t="shared" si="14"/>
        <v>138.125</v>
      </c>
      <c r="J236" s="50">
        <v>125</v>
      </c>
      <c r="K236" s="49"/>
      <c r="L236" s="5">
        <f t="shared" si="15"/>
        <v>2.6</v>
      </c>
      <c r="M236" s="58" t="s">
        <v>164</v>
      </c>
      <c r="N236" s="62" t="s">
        <v>165</v>
      </c>
      <c r="O236" s="51"/>
      <c r="P236" s="51"/>
      <c r="Q236" s="52"/>
    </row>
    <row r="237" spans="1:25" ht="15" customHeight="1" x14ac:dyDescent="0.3">
      <c r="A237" s="53">
        <v>8</v>
      </c>
      <c r="B237" s="216" t="s">
        <v>17</v>
      </c>
      <c r="C237" s="37" t="s">
        <v>77</v>
      </c>
      <c r="D237" s="18" t="s">
        <v>76</v>
      </c>
      <c r="E237" s="64" t="s">
        <v>14</v>
      </c>
      <c r="F237" s="47">
        <v>39</v>
      </c>
      <c r="G237" s="48" t="s">
        <v>118</v>
      </c>
      <c r="H237" s="49">
        <v>2.2999999999999998</v>
      </c>
      <c r="I237" s="87">
        <f t="shared" si="14"/>
        <v>145.86000000000001</v>
      </c>
      <c r="J237" s="50">
        <v>132</v>
      </c>
      <c r="K237" s="49"/>
      <c r="L237" s="5">
        <f t="shared" si="15"/>
        <v>2.2999999999999998</v>
      </c>
      <c r="M237" s="210" t="s">
        <v>166</v>
      </c>
      <c r="N237" s="213" t="s">
        <v>165</v>
      </c>
      <c r="O237" s="51"/>
      <c r="P237" s="51"/>
      <c r="Q237" s="52"/>
    </row>
    <row r="238" spans="1:25" x14ac:dyDescent="0.3">
      <c r="A238" s="53">
        <v>9</v>
      </c>
      <c r="B238" s="220"/>
      <c r="C238" s="37" t="s">
        <v>77</v>
      </c>
      <c r="D238" s="18" t="s">
        <v>76</v>
      </c>
      <c r="E238" s="64" t="s">
        <v>14</v>
      </c>
      <c r="F238" s="47">
        <v>9</v>
      </c>
      <c r="G238" s="48" t="s">
        <v>105</v>
      </c>
      <c r="H238" s="49">
        <v>3.4</v>
      </c>
      <c r="I238" s="87">
        <f t="shared" si="14"/>
        <v>179.01</v>
      </c>
      <c r="J238" s="50">
        <v>162</v>
      </c>
      <c r="K238" s="49"/>
      <c r="L238" s="5">
        <f t="shared" si="15"/>
        <v>3.4</v>
      </c>
      <c r="M238" s="212"/>
      <c r="N238" s="215"/>
      <c r="O238" s="51"/>
      <c r="P238" s="51"/>
      <c r="Q238" s="52"/>
    </row>
    <row r="239" spans="1:25" ht="26.4" customHeight="1" x14ac:dyDescent="0.3">
      <c r="A239" s="53">
        <v>10</v>
      </c>
      <c r="B239" s="90" t="s">
        <v>36</v>
      </c>
      <c r="C239" s="37" t="s">
        <v>77</v>
      </c>
      <c r="D239" s="18" t="s">
        <v>76</v>
      </c>
      <c r="E239" s="64" t="s">
        <v>14</v>
      </c>
      <c r="F239" s="47">
        <v>110</v>
      </c>
      <c r="G239" s="48" t="s">
        <v>103</v>
      </c>
      <c r="H239" s="49">
        <v>2</v>
      </c>
      <c r="I239" s="87">
        <f t="shared" si="14"/>
        <v>141.44</v>
      </c>
      <c r="J239" s="50">
        <v>128</v>
      </c>
      <c r="K239" s="49"/>
      <c r="L239" s="5">
        <f t="shared" si="15"/>
        <v>2</v>
      </c>
      <c r="M239" s="88" t="s">
        <v>167</v>
      </c>
      <c r="N239" s="89" t="s">
        <v>144</v>
      </c>
      <c r="O239" s="51"/>
      <c r="P239" s="51"/>
      <c r="Q239" s="52"/>
    </row>
    <row r="240" spans="1:25" ht="26.4" customHeight="1" x14ac:dyDescent="0.3">
      <c r="A240" s="53">
        <v>11</v>
      </c>
      <c r="B240" s="91" t="s">
        <v>37</v>
      </c>
      <c r="C240" s="37" t="s">
        <v>77</v>
      </c>
      <c r="D240" s="18" t="s">
        <v>76</v>
      </c>
      <c r="E240" s="64" t="s">
        <v>14</v>
      </c>
      <c r="F240" s="47">
        <v>40</v>
      </c>
      <c r="G240" s="48" t="s">
        <v>45</v>
      </c>
      <c r="H240" s="49">
        <v>2.6</v>
      </c>
      <c r="I240" s="87">
        <f t="shared" si="14"/>
        <v>197.79499999999999</v>
      </c>
      <c r="J240" s="50">
        <v>179</v>
      </c>
      <c r="K240" s="49"/>
      <c r="L240" s="5">
        <f t="shared" si="15"/>
        <v>2.6</v>
      </c>
      <c r="M240" s="88" t="s">
        <v>168</v>
      </c>
      <c r="N240" s="89" t="s">
        <v>144</v>
      </c>
      <c r="O240" s="51"/>
      <c r="P240" s="51"/>
      <c r="Q240" s="52"/>
    </row>
    <row r="241" spans="1:17" x14ac:dyDescent="0.3">
      <c r="A241" s="53">
        <v>12</v>
      </c>
      <c r="B241" s="216" t="s">
        <v>32</v>
      </c>
      <c r="C241" s="37" t="s">
        <v>77</v>
      </c>
      <c r="D241" s="18" t="s">
        <v>76</v>
      </c>
      <c r="E241" s="64" t="s">
        <v>14</v>
      </c>
      <c r="F241" s="47">
        <v>55</v>
      </c>
      <c r="G241" s="48" t="s">
        <v>41</v>
      </c>
      <c r="H241" s="49">
        <v>3.7</v>
      </c>
      <c r="I241" s="87">
        <f t="shared" si="14"/>
        <v>139.22999999999999</v>
      </c>
      <c r="J241" s="50">
        <v>126</v>
      </c>
      <c r="K241" s="49"/>
      <c r="L241" s="5">
        <f t="shared" si="15"/>
        <v>3.7</v>
      </c>
      <c r="M241" s="210" t="s">
        <v>169</v>
      </c>
      <c r="N241" s="213" t="s">
        <v>148</v>
      </c>
      <c r="O241" s="51"/>
      <c r="P241" s="51"/>
      <c r="Q241" s="52"/>
    </row>
    <row r="242" spans="1:17" x14ac:dyDescent="0.3">
      <c r="A242" s="53">
        <v>13</v>
      </c>
      <c r="B242" s="217"/>
      <c r="C242" s="37" t="s">
        <v>77</v>
      </c>
      <c r="D242" s="18" t="s">
        <v>76</v>
      </c>
      <c r="E242" s="64" t="s">
        <v>14</v>
      </c>
      <c r="F242" s="47">
        <v>59</v>
      </c>
      <c r="G242" s="48" t="s">
        <v>115</v>
      </c>
      <c r="H242" s="49">
        <v>4.5</v>
      </c>
      <c r="I242" s="87">
        <f t="shared" si="14"/>
        <v>201.11</v>
      </c>
      <c r="J242" s="50">
        <v>182</v>
      </c>
      <c r="K242" s="49"/>
      <c r="L242" s="5">
        <f t="shared" si="15"/>
        <v>4.5</v>
      </c>
      <c r="M242" s="211"/>
      <c r="N242" s="214"/>
      <c r="O242" s="51"/>
      <c r="P242" s="51"/>
      <c r="Q242" s="52"/>
    </row>
    <row r="243" spans="1:17" x14ac:dyDescent="0.3">
      <c r="A243" s="53">
        <v>14</v>
      </c>
      <c r="B243" s="220"/>
      <c r="C243" s="37" t="s">
        <v>77</v>
      </c>
      <c r="D243" s="18" t="s">
        <v>76</v>
      </c>
      <c r="E243" s="64" t="s">
        <v>14</v>
      </c>
      <c r="F243" s="47">
        <v>78</v>
      </c>
      <c r="G243" s="48" t="s">
        <v>89</v>
      </c>
      <c r="H243" s="49">
        <v>2.2999999999999998</v>
      </c>
      <c r="I243" s="87">
        <f t="shared" si="14"/>
        <v>144.755</v>
      </c>
      <c r="J243" s="50">
        <v>131</v>
      </c>
      <c r="K243" s="49"/>
      <c r="L243" s="5">
        <f t="shared" si="15"/>
        <v>2.2999999999999998</v>
      </c>
      <c r="M243" s="212"/>
      <c r="N243" s="215"/>
      <c r="O243" s="51"/>
      <c r="P243" s="51"/>
      <c r="Q243" s="52"/>
    </row>
    <row r="244" spans="1:17" ht="26.4" customHeight="1" x14ac:dyDescent="0.3">
      <c r="A244" s="53">
        <v>15</v>
      </c>
      <c r="B244" s="90" t="s">
        <v>17</v>
      </c>
      <c r="C244" s="37" t="s">
        <v>77</v>
      </c>
      <c r="D244" s="18" t="s">
        <v>76</v>
      </c>
      <c r="E244" s="64" t="s">
        <v>14</v>
      </c>
      <c r="F244" s="47">
        <v>38</v>
      </c>
      <c r="G244" s="48" t="s">
        <v>172</v>
      </c>
      <c r="H244" s="49">
        <v>4.0999999999999996</v>
      </c>
      <c r="I244" s="87">
        <f t="shared" si="14"/>
        <v>214.37</v>
      </c>
      <c r="J244" s="50">
        <v>194</v>
      </c>
      <c r="K244" s="49"/>
      <c r="L244" s="5">
        <f t="shared" si="15"/>
        <v>4.0999999999999996</v>
      </c>
      <c r="M244" s="88" t="s">
        <v>170</v>
      </c>
      <c r="N244" s="89" t="s">
        <v>171</v>
      </c>
      <c r="O244" s="51"/>
      <c r="P244" s="51"/>
      <c r="Q244" s="52"/>
    </row>
    <row r="245" spans="1:17" ht="26.4" customHeight="1" x14ac:dyDescent="0.3">
      <c r="A245" s="53">
        <v>16</v>
      </c>
      <c r="B245" s="90" t="s">
        <v>18</v>
      </c>
      <c r="C245" s="37" t="s">
        <v>77</v>
      </c>
      <c r="D245" s="18" t="s">
        <v>76</v>
      </c>
      <c r="E245" s="64" t="s">
        <v>14</v>
      </c>
      <c r="F245" s="47">
        <v>111</v>
      </c>
      <c r="G245" s="48" t="s">
        <v>51</v>
      </c>
      <c r="H245" s="49">
        <v>4.8</v>
      </c>
      <c r="I245" s="87">
        <f t="shared" si="14"/>
        <v>191.16499999999999</v>
      </c>
      <c r="J245" s="50">
        <v>173</v>
      </c>
      <c r="K245" s="49"/>
      <c r="L245" s="5">
        <f t="shared" si="15"/>
        <v>4.8</v>
      </c>
      <c r="M245" s="88" t="s">
        <v>102</v>
      </c>
      <c r="N245" s="89" t="s">
        <v>173</v>
      </c>
      <c r="O245" s="51"/>
      <c r="P245" s="51"/>
      <c r="Q245" s="52"/>
    </row>
    <row r="246" spans="1:17" ht="15" customHeight="1" x14ac:dyDescent="0.3">
      <c r="A246" s="53">
        <v>17</v>
      </c>
      <c r="B246" s="216" t="s">
        <v>30</v>
      </c>
      <c r="C246" s="37" t="s">
        <v>77</v>
      </c>
      <c r="D246" s="18" t="s">
        <v>76</v>
      </c>
      <c r="E246" s="64" t="s">
        <v>14</v>
      </c>
      <c r="F246" s="47">
        <v>100</v>
      </c>
      <c r="G246" s="48" t="s">
        <v>114</v>
      </c>
      <c r="H246" s="49">
        <v>1.9</v>
      </c>
      <c r="I246" s="87">
        <f t="shared" si="14"/>
        <v>72.930000000000007</v>
      </c>
      <c r="J246" s="50">
        <v>66</v>
      </c>
      <c r="K246" s="49"/>
      <c r="L246" s="5">
        <f t="shared" si="15"/>
        <v>1.9</v>
      </c>
      <c r="M246" s="210" t="s">
        <v>174</v>
      </c>
      <c r="N246" s="213" t="s">
        <v>173</v>
      </c>
      <c r="O246" s="51"/>
      <c r="P246" s="51"/>
      <c r="Q246" s="52"/>
    </row>
    <row r="247" spans="1:17" x14ac:dyDescent="0.3">
      <c r="A247" s="53">
        <v>18</v>
      </c>
      <c r="B247" s="217"/>
      <c r="C247" s="37" t="s">
        <v>77</v>
      </c>
      <c r="D247" s="18" t="s">
        <v>76</v>
      </c>
      <c r="E247" s="64" t="s">
        <v>14</v>
      </c>
      <c r="F247" s="47">
        <v>100</v>
      </c>
      <c r="G247" s="48" t="s">
        <v>31</v>
      </c>
      <c r="H247" s="49">
        <v>1.4</v>
      </c>
      <c r="I247" s="87">
        <f t="shared" si="14"/>
        <v>41.99</v>
      </c>
      <c r="J247" s="50">
        <v>38</v>
      </c>
      <c r="K247" s="49"/>
      <c r="L247" s="5">
        <f t="shared" si="15"/>
        <v>1.4</v>
      </c>
      <c r="M247" s="211"/>
      <c r="N247" s="214"/>
      <c r="O247" s="51"/>
      <c r="P247" s="51"/>
      <c r="Q247" s="52"/>
    </row>
    <row r="248" spans="1:17" x14ac:dyDescent="0.3">
      <c r="A248" s="53">
        <v>19</v>
      </c>
      <c r="B248" s="220"/>
      <c r="C248" s="37" t="s">
        <v>77</v>
      </c>
      <c r="D248" s="18" t="s">
        <v>76</v>
      </c>
      <c r="E248" s="64" t="s">
        <v>14</v>
      </c>
      <c r="F248" s="47">
        <v>132</v>
      </c>
      <c r="G248" s="48" t="s">
        <v>175</v>
      </c>
      <c r="H248" s="49">
        <v>4.0999999999999996</v>
      </c>
      <c r="I248" s="87">
        <f t="shared" si="14"/>
        <v>171.27500000000001</v>
      </c>
      <c r="J248" s="50">
        <v>155</v>
      </c>
      <c r="K248" s="49"/>
      <c r="L248" s="5">
        <f t="shared" si="15"/>
        <v>4.0999999999999996</v>
      </c>
      <c r="M248" s="211"/>
      <c r="N248" s="214"/>
      <c r="O248" s="51"/>
      <c r="P248" s="51"/>
      <c r="Q248" s="52"/>
    </row>
    <row r="249" spans="1:17" ht="26.4" customHeight="1" x14ac:dyDescent="0.3">
      <c r="A249" s="53">
        <v>20</v>
      </c>
      <c r="B249" s="90" t="s">
        <v>17</v>
      </c>
      <c r="C249" s="37" t="s">
        <v>77</v>
      </c>
      <c r="D249" s="18" t="s">
        <v>76</v>
      </c>
      <c r="E249" s="64" t="s">
        <v>14</v>
      </c>
      <c r="F249" s="47">
        <v>9</v>
      </c>
      <c r="G249" s="48" t="s">
        <v>97</v>
      </c>
      <c r="H249" s="49">
        <v>3.8</v>
      </c>
      <c r="I249" s="87">
        <f t="shared" si="14"/>
        <v>180.11500000000001</v>
      </c>
      <c r="J249" s="50">
        <v>163</v>
      </c>
      <c r="K249" s="49"/>
      <c r="L249" s="5">
        <f t="shared" si="15"/>
        <v>3.8</v>
      </c>
      <c r="M249" s="88" t="s">
        <v>176</v>
      </c>
      <c r="N249" s="89" t="s">
        <v>173</v>
      </c>
      <c r="O249" s="51"/>
      <c r="P249" s="51"/>
      <c r="Q249" s="52"/>
    </row>
    <row r="250" spans="1:17" ht="26.4" customHeight="1" x14ac:dyDescent="0.3">
      <c r="A250" s="53">
        <v>21</v>
      </c>
      <c r="B250" s="90" t="s">
        <v>32</v>
      </c>
      <c r="C250" s="37" t="s">
        <v>77</v>
      </c>
      <c r="D250" s="18" t="s">
        <v>76</v>
      </c>
      <c r="E250" s="65" t="s">
        <v>14</v>
      </c>
      <c r="F250" s="47">
        <v>55</v>
      </c>
      <c r="G250" s="48" t="s">
        <v>82</v>
      </c>
      <c r="H250" s="49">
        <v>2</v>
      </c>
      <c r="I250" s="87">
        <f t="shared" si="14"/>
        <v>160.22499999999999</v>
      </c>
      <c r="J250" s="50">
        <v>145</v>
      </c>
      <c r="K250" s="49"/>
      <c r="L250" s="5">
        <f t="shared" si="15"/>
        <v>2</v>
      </c>
      <c r="M250" s="88" t="s">
        <v>177</v>
      </c>
      <c r="N250" s="89" t="s">
        <v>178</v>
      </c>
      <c r="O250" s="51"/>
      <c r="P250" s="51"/>
      <c r="Q250" s="52"/>
    </row>
    <row r="251" spans="1:17" x14ac:dyDescent="0.3">
      <c r="A251" s="53">
        <v>22</v>
      </c>
      <c r="B251" s="209" t="s">
        <v>26</v>
      </c>
      <c r="C251" s="37" t="s">
        <v>77</v>
      </c>
      <c r="D251" s="18" t="s">
        <v>76</v>
      </c>
      <c r="E251" s="67" t="s">
        <v>14</v>
      </c>
      <c r="F251" s="47">
        <v>104</v>
      </c>
      <c r="G251" s="48" t="s">
        <v>31</v>
      </c>
      <c r="H251" s="49">
        <v>1.3</v>
      </c>
      <c r="I251" s="87">
        <f t="shared" si="14"/>
        <v>62.984999999999999</v>
      </c>
      <c r="J251" s="50">
        <v>57</v>
      </c>
      <c r="K251" s="49"/>
      <c r="L251" s="5">
        <f t="shared" si="15"/>
        <v>1.3</v>
      </c>
      <c r="M251" s="210" t="s">
        <v>179</v>
      </c>
      <c r="N251" s="213" t="s">
        <v>178</v>
      </c>
      <c r="O251" s="51"/>
      <c r="P251" s="51"/>
      <c r="Q251" s="52"/>
    </row>
    <row r="252" spans="1:17" x14ac:dyDescent="0.3">
      <c r="A252" s="53">
        <v>23</v>
      </c>
      <c r="B252" s="209"/>
      <c r="C252" s="37" t="s">
        <v>77</v>
      </c>
      <c r="D252" s="18" t="s">
        <v>76</v>
      </c>
      <c r="E252" s="67" t="s">
        <v>14</v>
      </c>
      <c r="F252" s="47">
        <v>105</v>
      </c>
      <c r="G252" s="48" t="s">
        <v>53</v>
      </c>
      <c r="H252" s="49">
        <v>1</v>
      </c>
      <c r="I252" s="87">
        <f t="shared" si="14"/>
        <v>50.83</v>
      </c>
      <c r="J252" s="50">
        <v>46</v>
      </c>
      <c r="K252" s="49"/>
      <c r="L252" s="5">
        <f t="shared" si="15"/>
        <v>1</v>
      </c>
      <c r="M252" s="211"/>
      <c r="N252" s="214"/>
      <c r="O252" s="51"/>
      <c r="P252" s="51"/>
      <c r="Q252" s="52"/>
    </row>
    <row r="253" spans="1:17" ht="14.4" customHeight="1" x14ac:dyDescent="0.3">
      <c r="A253" s="53">
        <v>24</v>
      </c>
      <c r="B253" s="216" t="s">
        <v>36</v>
      </c>
      <c r="C253" s="37" t="s">
        <v>77</v>
      </c>
      <c r="D253" s="18" t="s">
        <v>76</v>
      </c>
      <c r="E253" s="67" t="s">
        <v>14</v>
      </c>
      <c r="F253" s="47">
        <v>100</v>
      </c>
      <c r="G253" s="48" t="s">
        <v>95</v>
      </c>
      <c r="H253" s="49">
        <v>1.8</v>
      </c>
      <c r="I253" s="87">
        <f t="shared" si="14"/>
        <v>141.44</v>
      </c>
      <c r="J253" s="50">
        <v>128</v>
      </c>
      <c r="K253" s="49"/>
      <c r="L253" s="5">
        <f t="shared" si="15"/>
        <v>1.8</v>
      </c>
      <c r="M253" s="210" t="s">
        <v>180</v>
      </c>
      <c r="N253" s="213" t="s">
        <v>178</v>
      </c>
      <c r="O253" s="51"/>
      <c r="P253" s="51"/>
      <c r="Q253" s="52"/>
    </row>
    <row r="254" spans="1:17" x14ac:dyDescent="0.3">
      <c r="A254" s="53">
        <v>25</v>
      </c>
      <c r="B254" s="220"/>
      <c r="C254" s="37" t="s">
        <v>77</v>
      </c>
      <c r="D254" s="18" t="s">
        <v>76</v>
      </c>
      <c r="E254" s="67" t="s">
        <v>14</v>
      </c>
      <c r="F254" s="47">
        <v>95</v>
      </c>
      <c r="G254" s="48" t="s">
        <v>48</v>
      </c>
      <c r="H254" s="49">
        <v>4.3</v>
      </c>
      <c r="I254" s="87">
        <f t="shared" si="14"/>
        <v>279.565</v>
      </c>
      <c r="J254" s="50">
        <v>253</v>
      </c>
      <c r="K254" s="49"/>
      <c r="L254" s="5">
        <f t="shared" si="15"/>
        <v>4.3</v>
      </c>
      <c r="M254" s="211"/>
      <c r="N254" s="214"/>
      <c r="O254" s="51"/>
      <c r="P254" s="51"/>
      <c r="Q254" s="52"/>
    </row>
    <row r="255" spans="1:17" ht="20.399999999999999" x14ac:dyDescent="0.3">
      <c r="A255" s="53">
        <v>26</v>
      </c>
      <c r="B255" s="69" t="s">
        <v>38</v>
      </c>
      <c r="C255" s="37" t="s">
        <v>77</v>
      </c>
      <c r="D255" s="18" t="s">
        <v>76</v>
      </c>
      <c r="E255" s="67" t="s">
        <v>14</v>
      </c>
      <c r="F255" s="47">
        <v>17</v>
      </c>
      <c r="G255" s="48" t="s">
        <v>69</v>
      </c>
      <c r="H255" s="49">
        <v>4.3</v>
      </c>
      <c r="I255" s="87">
        <f t="shared" si="14"/>
        <v>296.14</v>
      </c>
      <c r="J255" s="50">
        <v>268</v>
      </c>
      <c r="K255" s="49"/>
      <c r="L255" s="5">
        <f t="shared" si="15"/>
        <v>4.3</v>
      </c>
      <c r="M255" s="59" t="s">
        <v>181</v>
      </c>
      <c r="N255" s="66" t="s">
        <v>178</v>
      </c>
      <c r="O255" s="51"/>
      <c r="P255" s="51"/>
      <c r="Q255" s="52"/>
    </row>
    <row r="256" spans="1:17" ht="26.4" customHeight="1" x14ac:dyDescent="0.3">
      <c r="A256" s="53">
        <v>27</v>
      </c>
      <c r="B256" s="90" t="s">
        <v>35</v>
      </c>
      <c r="C256" s="37" t="s">
        <v>42</v>
      </c>
      <c r="D256" s="18" t="s">
        <v>76</v>
      </c>
      <c r="E256" s="96" t="s">
        <v>14</v>
      </c>
      <c r="F256" s="47">
        <v>45</v>
      </c>
      <c r="G256" s="48" t="s">
        <v>108</v>
      </c>
      <c r="H256" s="49">
        <v>2.2000000000000002</v>
      </c>
      <c r="I256" s="87">
        <f t="shared" si="14"/>
        <v>108.29</v>
      </c>
      <c r="J256" s="50">
        <v>98</v>
      </c>
      <c r="K256" s="49"/>
      <c r="L256" s="5">
        <f t="shared" ref="L256:L265" si="18">H256</f>
        <v>2.2000000000000002</v>
      </c>
      <c r="M256" s="98" t="s">
        <v>183</v>
      </c>
      <c r="N256" s="95" t="s">
        <v>182</v>
      </c>
      <c r="O256" s="51"/>
      <c r="P256" s="51"/>
      <c r="Q256" s="52"/>
    </row>
    <row r="257" spans="1:17" x14ac:dyDescent="0.3">
      <c r="A257" s="53">
        <v>28</v>
      </c>
      <c r="B257" s="216" t="s">
        <v>32</v>
      </c>
      <c r="C257" s="37" t="s">
        <v>77</v>
      </c>
      <c r="D257" s="18" t="s">
        <v>76</v>
      </c>
      <c r="E257" s="67" t="s">
        <v>14</v>
      </c>
      <c r="F257" s="47">
        <v>82</v>
      </c>
      <c r="G257" s="48" t="s">
        <v>106</v>
      </c>
      <c r="H257" s="49">
        <v>1.2</v>
      </c>
      <c r="I257" s="87">
        <f t="shared" si="14"/>
        <v>44.2</v>
      </c>
      <c r="J257" s="50">
        <v>40</v>
      </c>
      <c r="K257" s="49"/>
      <c r="L257" s="5">
        <f t="shared" si="18"/>
        <v>1.2</v>
      </c>
      <c r="M257" s="210" t="s">
        <v>184</v>
      </c>
      <c r="N257" s="213" t="s">
        <v>185</v>
      </c>
      <c r="O257" s="51"/>
      <c r="P257" s="51"/>
      <c r="Q257" s="52"/>
    </row>
    <row r="258" spans="1:17" x14ac:dyDescent="0.3">
      <c r="A258" s="53">
        <v>29</v>
      </c>
      <c r="B258" s="217"/>
      <c r="C258" s="37" t="s">
        <v>77</v>
      </c>
      <c r="D258" s="18" t="s">
        <v>76</v>
      </c>
      <c r="E258" s="67" t="s">
        <v>14</v>
      </c>
      <c r="F258" s="47">
        <v>82</v>
      </c>
      <c r="G258" s="48" t="s">
        <v>100</v>
      </c>
      <c r="H258" s="49">
        <v>0.9</v>
      </c>
      <c r="I258" s="87">
        <f t="shared" si="14"/>
        <v>38.674999999999997</v>
      </c>
      <c r="J258" s="50">
        <v>35</v>
      </c>
      <c r="K258" s="49"/>
      <c r="L258" s="5">
        <f t="shared" si="18"/>
        <v>0.9</v>
      </c>
      <c r="M258" s="211"/>
      <c r="N258" s="214"/>
      <c r="O258" s="51"/>
      <c r="P258" s="51"/>
      <c r="Q258" s="52"/>
    </row>
    <row r="259" spans="1:17" x14ac:dyDescent="0.3">
      <c r="A259" s="53">
        <v>30</v>
      </c>
      <c r="B259" s="220"/>
      <c r="C259" s="37" t="s">
        <v>77</v>
      </c>
      <c r="D259" s="18" t="s">
        <v>76</v>
      </c>
      <c r="E259" s="67" t="s">
        <v>101</v>
      </c>
      <c r="F259" s="47">
        <v>84</v>
      </c>
      <c r="G259" s="48" t="s">
        <v>59</v>
      </c>
      <c r="H259" s="49">
        <v>2.9</v>
      </c>
      <c r="I259" s="87">
        <f t="shared" si="14"/>
        <v>88.4</v>
      </c>
      <c r="J259" s="50">
        <v>80</v>
      </c>
      <c r="K259" s="49"/>
      <c r="L259" s="5">
        <f t="shared" si="18"/>
        <v>2.9</v>
      </c>
      <c r="M259" s="212"/>
      <c r="N259" s="215"/>
      <c r="O259" s="51"/>
      <c r="P259" s="51"/>
      <c r="Q259" s="52"/>
    </row>
    <row r="260" spans="1:17" ht="14.4" customHeight="1" x14ac:dyDescent="0.3">
      <c r="A260" s="53">
        <v>31</v>
      </c>
      <c r="B260" s="216" t="s">
        <v>30</v>
      </c>
      <c r="C260" s="37" t="s">
        <v>77</v>
      </c>
      <c r="D260" s="18" t="s">
        <v>76</v>
      </c>
      <c r="E260" s="67" t="s">
        <v>14</v>
      </c>
      <c r="F260" s="47">
        <v>100</v>
      </c>
      <c r="G260" s="48" t="s">
        <v>40</v>
      </c>
      <c r="H260" s="49">
        <v>1.6</v>
      </c>
      <c r="I260" s="87">
        <f t="shared" si="14"/>
        <v>67.405000000000001</v>
      </c>
      <c r="J260" s="50">
        <v>61</v>
      </c>
      <c r="K260" s="49"/>
      <c r="L260" s="5">
        <f t="shared" si="18"/>
        <v>1.6</v>
      </c>
      <c r="M260" s="210" t="s">
        <v>186</v>
      </c>
      <c r="N260" s="213" t="s">
        <v>187</v>
      </c>
      <c r="O260" s="51"/>
      <c r="P260" s="51"/>
      <c r="Q260" s="52"/>
    </row>
    <row r="261" spans="1:17" x14ac:dyDescent="0.3">
      <c r="A261" s="53">
        <v>32</v>
      </c>
      <c r="B261" s="217"/>
      <c r="C261" s="37" t="s">
        <v>77</v>
      </c>
      <c r="D261" s="18" t="s">
        <v>76</v>
      </c>
      <c r="E261" s="96" t="s">
        <v>14</v>
      </c>
      <c r="F261" s="47">
        <v>100</v>
      </c>
      <c r="G261" s="48" t="s">
        <v>109</v>
      </c>
      <c r="H261" s="49">
        <v>1.9</v>
      </c>
      <c r="I261" s="87">
        <f t="shared" si="14"/>
        <v>80.665000000000006</v>
      </c>
      <c r="J261" s="50">
        <v>73</v>
      </c>
      <c r="K261" s="49"/>
      <c r="L261" s="5">
        <f t="shared" si="18"/>
        <v>1.9</v>
      </c>
      <c r="M261" s="211"/>
      <c r="N261" s="214"/>
      <c r="O261" s="51"/>
      <c r="P261" s="51"/>
      <c r="Q261" s="52"/>
    </row>
    <row r="262" spans="1:17" x14ac:dyDescent="0.3">
      <c r="A262" s="53">
        <v>33</v>
      </c>
      <c r="B262" s="217"/>
      <c r="C262" s="37" t="s">
        <v>77</v>
      </c>
      <c r="D262" s="18" t="s">
        <v>76</v>
      </c>
      <c r="E262" s="96" t="s">
        <v>14</v>
      </c>
      <c r="F262" s="47">
        <v>107</v>
      </c>
      <c r="G262" s="48" t="s">
        <v>44</v>
      </c>
      <c r="H262" s="49">
        <v>1.9</v>
      </c>
      <c r="I262" s="87">
        <f t="shared" si="14"/>
        <v>119.34</v>
      </c>
      <c r="J262" s="50">
        <v>108</v>
      </c>
      <c r="K262" s="49"/>
      <c r="L262" s="5">
        <f t="shared" si="18"/>
        <v>1.9</v>
      </c>
      <c r="M262" s="211"/>
      <c r="N262" s="214"/>
      <c r="O262" s="51"/>
      <c r="P262" s="51"/>
      <c r="Q262" s="52"/>
    </row>
    <row r="263" spans="1:17" x14ac:dyDescent="0.3">
      <c r="A263" s="53">
        <v>34</v>
      </c>
      <c r="B263" s="220"/>
      <c r="C263" s="37" t="s">
        <v>77</v>
      </c>
      <c r="D263" s="18" t="s">
        <v>76</v>
      </c>
      <c r="E263" s="67" t="s">
        <v>14</v>
      </c>
      <c r="F263" s="47">
        <v>99</v>
      </c>
      <c r="G263" s="48" t="s">
        <v>49</v>
      </c>
      <c r="H263" s="49">
        <v>2.2000000000000002</v>
      </c>
      <c r="I263" s="87">
        <f t="shared" si="14"/>
        <v>153.595</v>
      </c>
      <c r="J263" s="50">
        <v>139</v>
      </c>
      <c r="K263" s="49"/>
      <c r="L263" s="5">
        <f t="shared" si="18"/>
        <v>2.2000000000000002</v>
      </c>
      <c r="M263" s="212"/>
      <c r="N263" s="215"/>
      <c r="O263" s="51"/>
      <c r="P263" s="51"/>
      <c r="Q263" s="52"/>
    </row>
    <row r="264" spans="1:17" ht="15" customHeight="1" x14ac:dyDescent="0.3">
      <c r="A264" s="53">
        <v>35</v>
      </c>
      <c r="B264" s="216" t="s">
        <v>37</v>
      </c>
      <c r="C264" s="37" t="s">
        <v>77</v>
      </c>
      <c r="D264" s="18" t="s">
        <v>76</v>
      </c>
      <c r="E264" s="67" t="s">
        <v>14</v>
      </c>
      <c r="F264" s="47">
        <v>11</v>
      </c>
      <c r="G264" s="48" t="s">
        <v>85</v>
      </c>
      <c r="H264" s="49">
        <v>2.7</v>
      </c>
      <c r="I264" s="87">
        <f t="shared" si="14"/>
        <v>236.47</v>
      </c>
      <c r="J264" s="50">
        <v>214</v>
      </c>
      <c r="K264" s="49"/>
      <c r="L264" s="5">
        <f t="shared" si="18"/>
        <v>2.7</v>
      </c>
      <c r="M264" s="210" t="s">
        <v>188</v>
      </c>
      <c r="N264" s="213" t="s">
        <v>187</v>
      </c>
      <c r="O264" s="51"/>
      <c r="P264" s="51"/>
      <c r="Q264" s="52"/>
    </row>
    <row r="265" spans="1:17" x14ac:dyDescent="0.3">
      <c r="A265" s="53">
        <v>36</v>
      </c>
      <c r="B265" s="217"/>
      <c r="C265" s="37" t="s">
        <v>77</v>
      </c>
      <c r="D265" s="18" t="s">
        <v>76</v>
      </c>
      <c r="E265" s="67" t="s">
        <v>14</v>
      </c>
      <c r="F265" s="47">
        <v>63</v>
      </c>
      <c r="G265" s="48" t="s">
        <v>75</v>
      </c>
      <c r="H265" s="49">
        <v>2.6</v>
      </c>
      <c r="I265" s="87">
        <f t="shared" si="14"/>
        <v>134.81</v>
      </c>
      <c r="J265" s="50">
        <v>122</v>
      </c>
      <c r="K265" s="49"/>
      <c r="L265" s="5">
        <f t="shared" si="18"/>
        <v>2.6</v>
      </c>
      <c r="M265" s="211"/>
      <c r="N265" s="214"/>
      <c r="O265" s="51"/>
      <c r="P265" s="51"/>
      <c r="Q265" s="52"/>
    </row>
    <row r="266" spans="1:17" x14ac:dyDescent="0.3">
      <c r="A266" s="53">
        <v>37</v>
      </c>
      <c r="B266" s="209" t="s">
        <v>35</v>
      </c>
      <c r="C266" s="37" t="s">
        <v>77</v>
      </c>
      <c r="D266" s="18" t="s">
        <v>76</v>
      </c>
      <c r="E266" s="68" t="s">
        <v>14</v>
      </c>
      <c r="F266" s="9">
        <v>16</v>
      </c>
      <c r="G266" s="4" t="s">
        <v>193</v>
      </c>
      <c r="H266" s="5">
        <v>4.2</v>
      </c>
      <c r="I266" s="87">
        <f t="shared" si="14"/>
        <v>174.59</v>
      </c>
      <c r="J266" s="41">
        <v>158</v>
      </c>
      <c r="K266" s="5"/>
      <c r="L266" s="5">
        <f t="shared" ref="L266:L530" si="19">H266</f>
        <v>4.2</v>
      </c>
      <c r="M266" s="210" t="s">
        <v>191</v>
      </c>
      <c r="N266" s="213" t="s">
        <v>192</v>
      </c>
      <c r="O266" s="51"/>
      <c r="P266" s="51"/>
      <c r="Q266" s="52"/>
    </row>
    <row r="267" spans="1:17" x14ac:dyDescent="0.3">
      <c r="A267" s="53">
        <v>38</v>
      </c>
      <c r="B267" s="209"/>
      <c r="C267" s="37" t="s">
        <v>77</v>
      </c>
      <c r="D267" s="18" t="s">
        <v>76</v>
      </c>
      <c r="E267" s="102" t="s">
        <v>14</v>
      </c>
      <c r="F267" s="9">
        <v>65</v>
      </c>
      <c r="G267" s="4" t="s">
        <v>75</v>
      </c>
      <c r="H267" s="5">
        <v>1.1000000000000001</v>
      </c>
      <c r="I267" s="87">
        <f t="shared" si="14"/>
        <v>102.765</v>
      </c>
      <c r="J267" s="41">
        <v>93</v>
      </c>
      <c r="K267" s="5"/>
      <c r="L267" s="5">
        <f t="shared" si="19"/>
        <v>1.1000000000000001</v>
      </c>
      <c r="M267" s="211"/>
      <c r="N267" s="214"/>
      <c r="O267" s="51"/>
      <c r="P267" s="51"/>
      <c r="Q267" s="52"/>
    </row>
    <row r="268" spans="1:17" x14ac:dyDescent="0.3">
      <c r="A268" s="53">
        <v>39</v>
      </c>
      <c r="B268" s="209"/>
      <c r="C268" s="37" t="s">
        <v>77</v>
      </c>
      <c r="D268" s="18" t="s">
        <v>76</v>
      </c>
      <c r="E268" s="68" t="s">
        <v>14</v>
      </c>
      <c r="F268" s="9">
        <v>69</v>
      </c>
      <c r="G268" s="4" t="s">
        <v>194</v>
      </c>
      <c r="H268" s="5">
        <v>2</v>
      </c>
      <c r="I268" s="87">
        <f t="shared" ref="I268:I535" si="20">J268*110.5/100</f>
        <v>81.77</v>
      </c>
      <c r="J268" s="41">
        <v>74</v>
      </c>
      <c r="K268" s="5"/>
      <c r="L268" s="5">
        <f t="shared" si="19"/>
        <v>2</v>
      </c>
      <c r="M268" s="211"/>
      <c r="N268" s="214"/>
      <c r="O268" s="51"/>
      <c r="P268" s="51"/>
      <c r="Q268" s="52"/>
    </row>
    <row r="269" spans="1:17" ht="20.399999999999999" x14ac:dyDescent="0.3">
      <c r="A269" s="53">
        <v>40</v>
      </c>
      <c r="B269" s="99" t="s">
        <v>36</v>
      </c>
      <c r="C269" s="37" t="s">
        <v>42</v>
      </c>
      <c r="D269" s="18" t="s">
        <v>76</v>
      </c>
      <c r="E269" s="102" t="s">
        <v>14</v>
      </c>
      <c r="F269" s="47">
        <v>110</v>
      </c>
      <c r="G269" s="48" t="s">
        <v>197</v>
      </c>
      <c r="H269" s="49">
        <v>3.2</v>
      </c>
      <c r="I269" s="87">
        <f t="shared" si="20"/>
        <v>125.97</v>
      </c>
      <c r="J269" s="50">
        <v>114</v>
      </c>
      <c r="K269" s="49"/>
      <c r="L269" s="5">
        <f t="shared" si="19"/>
        <v>3.2</v>
      </c>
      <c r="M269" s="100" t="s">
        <v>195</v>
      </c>
      <c r="N269" s="101" t="s">
        <v>196</v>
      </c>
      <c r="O269" s="51"/>
      <c r="P269" s="51"/>
      <c r="Q269" s="52"/>
    </row>
    <row r="270" spans="1:17" ht="14.4" customHeight="1" x14ac:dyDescent="0.3">
      <c r="A270" s="53">
        <v>41</v>
      </c>
      <c r="B270" s="216" t="s">
        <v>27</v>
      </c>
      <c r="C270" s="235" t="s">
        <v>92</v>
      </c>
      <c r="D270" s="18" t="s">
        <v>76</v>
      </c>
      <c r="E270" s="108" t="s">
        <v>14</v>
      </c>
      <c r="F270" s="9">
        <v>22</v>
      </c>
      <c r="G270" s="4" t="s">
        <v>39</v>
      </c>
      <c r="H270" s="5">
        <v>5.2</v>
      </c>
      <c r="I270" s="87">
        <f t="shared" si="20"/>
        <v>214.37</v>
      </c>
      <c r="J270" s="41">
        <v>194</v>
      </c>
      <c r="K270" s="5"/>
      <c r="L270" s="5">
        <f t="shared" ref="L270:L271" si="21">H270</f>
        <v>5.2</v>
      </c>
      <c r="M270" s="210" t="s">
        <v>198</v>
      </c>
      <c r="N270" s="213" t="s">
        <v>200</v>
      </c>
      <c r="O270" s="51"/>
      <c r="P270" s="51"/>
      <c r="Q270" s="52"/>
    </row>
    <row r="271" spans="1:17" x14ac:dyDescent="0.3">
      <c r="A271" s="53">
        <v>42</v>
      </c>
      <c r="B271" s="217"/>
      <c r="C271" s="236"/>
      <c r="D271" s="18" t="s">
        <v>76</v>
      </c>
      <c r="E271" s="108" t="s">
        <v>101</v>
      </c>
      <c r="F271" s="9">
        <v>42</v>
      </c>
      <c r="G271" s="4" t="s">
        <v>56</v>
      </c>
      <c r="H271" s="5">
        <v>2.6</v>
      </c>
      <c r="I271" s="87">
        <f t="shared" si="20"/>
        <v>90.61</v>
      </c>
      <c r="J271" s="41">
        <v>82</v>
      </c>
      <c r="K271" s="5"/>
      <c r="L271" s="5">
        <f t="shared" si="21"/>
        <v>2.6</v>
      </c>
      <c r="M271" s="212"/>
      <c r="N271" s="214"/>
      <c r="O271" s="51"/>
      <c r="P271" s="51"/>
      <c r="Q271" s="52"/>
    </row>
    <row r="272" spans="1:17" x14ac:dyDescent="0.3">
      <c r="A272" s="53">
        <v>43</v>
      </c>
      <c r="B272" s="216" t="s">
        <v>32</v>
      </c>
      <c r="C272" s="37" t="s">
        <v>77</v>
      </c>
      <c r="D272" s="18" t="s">
        <v>76</v>
      </c>
      <c r="E272" s="108" t="s">
        <v>14</v>
      </c>
      <c r="F272" s="47">
        <v>63</v>
      </c>
      <c r="G272" s="48" t="s">
        <v>82</v>
      </c>
      <c r="H272" s="49">
        <v>7.9</v>
      </c>
      <c r="I272" s="87">
        <f t="shared" si="20"/>
        <v>338.13</v>
      </c>
      <c r="J272" s="50">
        <v>306</v>
      </c>
      <c r="K272" s="49"/>
      <c r="L272" s="5">
        <f t="shared" si="19"/>
        <v>7.9</v>
      </c>
      <c r="M272" s="210" t="s">
        <v>199</v>
      </c>
      <c r="N272" s="213" t="s">
        <v>200</v>
      </c>
      <c r="O272" s="51"/>
      <c r="P272" s="51"/>
      <c r="Q272" s="52"/>
    </row>
    <row r="273" spans="1:17" x14ac:dyDescent="0.3">
      <c r="A273" s="53">
        <v>44</v>
      </c>
      <c r="B273" s="220"/>
      <c r="C273" s="37" t="s">
        <v>77</v>
      </c>
      <c r="D273" s="18" t="s">
        <v>76</v>
      </c>
      <c r="E273" s="108" t="s">
        <v>14</v>
      </c>
      <c r="F273" s="47">
        <v>83</v>
      </c>
      <c r="G273" s="48" t="s">
        <v>72</v>
      </c>
      <c r="H273" s="49">
        <v>1.3</v>
      </c>
      <c r="I273" s="87">
        <f t="shared" si="20"/>
        <v>56.354999999999997</v>
      </c>
      <c r="J273" s="50">
        <v>51</v>
      </c>
      <c r="K273" s="49"/>
      <c r="L273" s="5">
        <f t="shared" si="19"/>
        <v>1.3</v>
      </c>
      <c r="M273" s="212"/>
      <c r="N273" s="214"/>
      <c r="O273" s="51"/>
      <c r="P273" s="51"/>
      <c r="Q273" s="52"/>
    </row>
    <row r="274" spans="1:17" ht="22.5" customHeight="1" x14ac:dyDescent="0.3">
      <c r="A274" s="53">
        <v>45</v>
      </c>
      <c r="B274" s="107" t="s">
        <v>26</v>
      </c>
      <c r="C274" s="37" t="s">
        <v>77</v>
      </c>
      <c r="D274" s="18" t="s">
        <v>76</v>
      </c>
      <c r="E274" s="108" t="s">
        <v>14</v>
      </c>
      <c r="F274" s="47">
        <v>41</v>
      </c>
      <c r="G274" s="48" t="s">
        <v>203</v>
      </c>
      <c r="H274" s="49">
        <v>2.9</v>
      </c>
      <c r="I274" s="87">
        <f t="shared" si="20"/>
        <v>135.91499999999999</v>
      </c>
      <c r="J274" s="50">
        <v>123</v>
      </c>
      <c r="K274" s="49"/>
      <c r="L274" s="5">
        <f t="shared" si="19"/>
        <v>2.9</v>
      </c>
      <c r="M274" s="109" t="s">
        <v>201</v>
      </c>
      <c r="N274" s="112" t="s">
        <v>202</v>
      </c>
      <c r="O274" s="51"/>
      <c r="P274" s="51"/>
      <c r="Q274" s="52"/>
    </row>
    <row r="275" spans="1:17" ht="20.399999999999999" x14ac:dyDescent="0.3">
      <c r="A275" s="53">
        <v>46</v>
      </c>
      <c r="B275" s="107" t="s">
        <v>17</v>
      </c>
      <c r="C275" s="37" t="s">
        <v>77</v>
      </c>
      <c r="D275" s="18" t="s">
        <v>76</v>
      </c>
      <c r="E275" s="108" t="s">
        <v>14</v>
      </c>
      <c r="F275" s="47">
        <v>38</v>
      </c>
      <c r="G275" s="48" t="s">
        <v>206</v>
      </c>
      <c r="H275" s="49">
        <v>1.9</v>
      </c>
      <c r="I275" s="87">
        <f t="shared" si="20"/>
        <v>135.91499999999999</v>
      </c>
      <c r="J275" s="50">
        <v>123</v>
      </c>
      <c r="K275" s="49"/>
      <c r="L275" s="5">
        <f t="shared" si="19"/>
        <v>1.9</v>
      </c>
      <c r="M275" s="109" t="s">
        <v>204</v>
      </c>
      <c r="N275" s="112" t="s">
        <v>205</v>
      </c>
      <c r="O275" s="51"/>
      <c r="P275" s="51"/>
      <c r="Q275" s="52"/>
    </row>
    <row r="276" spans="1:17" ht="20.399999999999999" x14ac:dyDescent="0.3">
      <c r="A276" s="53">
        <v>47</v>
      </c>
      <c r="B276" s="107" t="s">
        <v>32</v>
      </c>
      <c r="C276" s="37" t="s">
        <v>77</v>
      </c>
      <c r="D276" s="18" t="s">
        <v>76</v>
      </c>
      <c r="E276" s="108" t="s">
        <v>14</v>
      </c>
      <c r="F276" s="47">
        <v>48</v>
      </c>
      <c r="G276" s="48" t="s">
        <v>208</v>
      </c>
      <c r="H276" s="49">
        <v>4.5</v>
      </c>
      <c r="I276" s="87">
        <f t="shared" si="20"/>
        <v>260.77999999999997</v>
      </c>
      <c r="J276" s="50">
        <v>236</v>
      </c>
      <c r="K276" s="49"/>
      <c r="L276" s="5">
        <f t="shared" si="19"/>
        <v>4.5</v>
      </c>
      <c r="M276" s="109" t="s">
        <v>207</v>
      </c>
      <c r="N276" s="112" t="s">
        <v>205</v>
      </c>
      <c r="O276" s="51"/>
      <c r="P276" s="51"/>
      <c r="Q276" s="52"/>
    </row>
    <row r="277" spans="1:17" ht="24" x14ac:dyDescent="0.3">
      <c r="A277" s="53">
        <v>48</v>
      </c>
      <c r="B277" s="107" t="s">
        <v>36</v>
      </c>
      <c r="C277" s="37" t="s">
        <v>92</v>
      </c>
      <c r="D277" s="18" t="s">
        <v>76</v>
      </c>
      <c r="E277" s="108" t="s">
        <v>14</v>
      </c>
      <c r="F277" s="47">
        <v>118</v>
      </c>
      <c r="G277" s="48" t="s">
        <v>29</v>
      </c>
      <c r="H277" s="49">
        <v>4.0999999999999996</v>
      </c>
      <c r="I277" s="87">
        <f t="shared" si="20"/>
        <v>301.66500000000002</v>
      </c>
      <c r="J277" s="50">
        <v>273</v>
      </c>
      <c r="K277" s="49"/>
      <c r="L277" s="5">
        <f t="shared" si="19"/>
        <v>4.0999999999999996</v>
      </c>
      <c r="M277" s="109" t="s">
        <v>209</v>
      </c>
      <c r="N277" s="112" t="s">
        <v>205</v>
      </c>
      <c r="O277" s="51"/>
      <c r="P277" s="51"/>
      <c r="Q277" s="52"/>
    </row>
    <row r="278" spans="1:17" ht="20.399999999999999" x14ac:dyDescent="0.3">
      <c r="A278" s="53">
        <v>49</v>
      </c>
      <c r="B278" s="107" t="s">
        <v>30</v>
      </c>
      <c r="C278" s="37" t="s">
        <v>77</v>
      </c>
      <c r="D278" s="18" t="s">
        <v>76</v>
      </c>
      <c r="E278" s="108" t="s">
        <v>14</v>
      </c>
      <c r="F278" s="47">
        <v>119</v>
      </c>
      <c r="G278" s="48" t="s">
        <v>49</v>
      </c>
      <c r="H278" s="49">
        <v>5.0999999999999996</v>
      </c>
      <c r="I278" s="87">
        <f t="shared" si="20"/>
        <v>276.25</v>
      </c>
      <c r="J278" s="50">
        <v>250</v>
      </c>
      <c r="K278" s="49"/>
      <c r="L278" s="5">
        <f t="shared" si="19"/>
        <v>5.0999999999999996</v>
      </c>
      <c r="M278" s="109" t="s">
        <v>210</v>
      </c>
      <c r="N278" s="112" t="s">
        <v>211</v>
      </c>
      <c r="O278" s="51"/>
      <c r="P278" s="51"/>
      <c r="Q278" s="52"/>
    </row>
    <row r="279" spans="1:17" ht="20.399999999999999" x14ac:dyDescent="0.3">
      <c r="A279" s="53">
        <v>50</v>
      </c>
      <c r="B279" s="107" t="s">
        <v>17</v>
      </c>
      <c r="C279" s="37" t="s">
        <v>77</v>
      </c>
      <c r="D279" s="18" t="s">
        <v>76</v>
      </c>
      <c r="E279" s="108" t="s">
        <v>14</v>
      </c>
      <c r="F279" s="47">
        <v>127</v>
      </c>
      <c r="G279" s="48" t="s">
        <v>214</v>
      </c>
      <c r="H279" s="49">
        <v>5.2</v>
      </c>
      <c r="I279" s="87">
        <f t="shared" si="20"/>
        <v>248.625</v>
      </c>
      <c r="J279" s="50">
        <v>225</v>
      </c>
      <c r="K279" s="49"/>
      <c r="L279" s="5">
        <f t="shared" si="19"/>
        <v>5.2</v>
      </c>
      <c r="M279" s="109" t="s">
        <v>212</v>
      </c>
      <c r="N279" s="112" t="s">
        <v>213</v>
      </c>
      <c r="O279" s="51"/>
      <c r="P279" s="51"/>
      <c r="Q279" s="52"/>
    </row>
    <row r="280" spans="1:17" ht="14.4" customHeight="1" x14ac:dyDescent="0.3">
      <c r="A280" s="53">
        <v>51</v>
      </c>
      <c r="B280" s="216" t="s">
        <v>26</v>
      </c>
      <c r="C280" s="37" t="s">
        <v>77</v>
      </c>
      <c r="D280" s="18" t="s">
        <v>76</v>
      </c>
      <c r="E280" s="108" t="s">
        <v>14</v>
      </c>
      <c r="F280" s="47">
        <v>45</v>
      </c>
      <c r="G280" s="48" t="s">
        <v>82</v>
      </c>
      <c r="H280" s="49">
        <v>2.6</v>
      </c>
      <c r="I280" s="87">
        <f t="shared" si="20"/>
        <v>129.285</v>
      </c>
      <c r="J280" s="50">
        <v>117</v>
      </c>
      <c r="K280" s="49"/>
      <c r="L280" s="5">
        <f t="shared" si="19"/>
        <v>2.6</v>
      </c>
      <c r="M280" s="210" t="s">
        <v>215</v>
      </c>
      <c r="N280" s="213" t="s">
        <v>213</v>
      </c>
      <c r="O280" s="51"/>
      <c r="P280" s="51"/>
      <c r="Q280" s="52"/>
    </row>
    <row r="281" spans="1:17" x14ac:dyDescent="0.3">
      <c r="A281" s="53">
        <v>52</v>
      </c>
      <c r="B281" s="220"/>
      <c r="C281" s="37" t="s">
        <v>77</v>
      </c>
      <c r="D281" s="18" t="s">
        <v>76</v>
      </c>
      <c r="E281" s="108" t="s">
        <v>14</v>
      </c>
      <c r="F281" s="47">
        <v>104</v>
      </c>
      <c r="G281" s="48" t="s">
        <v>41</v>
      </c>
      <c r="H281" s="49">
        <v>2.2999999999999998</v>
      </c>
      <c r="I281" s="87">
        <f t="shared" si="20"/>
        <v>125.97</v>
      </c>
      <c r="J281" s="50">
        <v>114</v>
      </c>
      <c r="K281" s="49"/>
      <c r="L281" s="5">
        <f t="shared" si="19"/>
        <v>2.2999999999999998</v>
      </c>
      <c r="M281" s="212"/>
      <c r="N281" s="215"/>
      <c r="O281" s="51"/>
      <c r="P281" s="51"/>
      <c r="Q281" s="52"/>
    </row>
    <row r="282" spans="1:17" x14ac:dyDescent="0.3">
      <c r="A282" s="53">
        <v>53</v>
      </c>
      <c r="B282" s="216" t="s">
        <v>17</v>
      </c>
      <c r="C282" s="37" t="s">
        <v>77</v>
      </c>
      <c r="D282" s="18" t="s">
        <v>76</v>
      </c>
      <c r="E282" s="108" t="s">
        <v>14</v>
      </c>
      <c r="F282" s="47">
        <v>37</v>
      </c>
      <c r="G282" s="48" t="s">
        <v>44</v>
      </c>
      <c r="H282" s="49">
        <v>2.5</v>
      </c>
      <c r="I282" s="87">
        <f t="shared" si="20"/>
        <v>155.80500000000001</v>
      </c>
      <c r="J282" s="50">
        <v>141</v>
      </c>
      <c r="K282" s="49"/>
      <c r="L282" s="5">
        <f t="shared" si="19"/>
        <v>2.5</v>
      </c>
      <c r="M282" s="210" t="s">
        <v>216</v>
      </c>
      <c r="N282" s="213" t="s">
        <v>217</v>
      </c>
      <c r="O282" s="51"/>
      <c r="P282" s="51"/>
      <c r="Q282" s="52"/>
    </row>
    <row r="283" spans="1:17" x14ac:dyDescent="0.3">
      <c r="A283" s="53">
        <v>54</v>
      </c>
      <c r="B283" s="220"/>
      <c r="C283" s="37" t="s">
        <v>77</v>
      </c>
      <c r="D283" s="18" t="s">
        <v>76</v>
      </c>
      <c r="E283" s="108" t="s">
        <v>14</v>
      </c>
      <c r="F283" s="47">
        <v>38</v>
      </c>
      <c r="G283" s="48" t="s">
        <v>218</v>
      </c>
      <c r="H283" s="49">
        <v>3.2</v>
      </c>
      <c r="I283" s="87">
        <f t="shared" si="20"/>
        <v>203.32</v>
      </c>
      <c r="J283" s="50">
        <v>184</v>
      </c>
      <c r="K283" s="49"/>
      <c r="L283" s="5">
        <f t="shared" si="19"/>
        <v>3.2</v>
      </c>
      <c r="M283" s="212"/>
      <c r="N283" s="215"/>
      <c r="O283" s="51"/>
      <c r="P283" s="51"/>
      <c r="Q283" s="52"/>
    </row>
    <row r="284" spans="1:17" x14ac:dyDescent="0.3">
      <c r="A284" s="53">
        <v>55</v>
      </c>
      <c r="B284" s="216" t="s">
        <v>32</v>
      </c>
      <c r="C284" s="37" t="s">
        <v>77</v>
      </c>
      <c r="D284" s="18" t="s">
        <v>76</v>
      </c>
      <c r="E284" s="108" t="s">
        <v>14</v>
      </c>
      <c r="F284" s="47">
        <v>61</v>
      </c>
      <c r="G284" s="48" t="s">
        <v>107</v>
      </c>
      <c r="H284" s="49">
        <v>1.9</v>
      </c>
      <c r="I284" s="87">
        <f t="shared" si="20"/>
        <v>50.83</v>
      </c>
      <c r="J284" s="50">
        <v>46</v>
      </c>
      <c r="K284" s="49"/>
      <c r="L284" s="5">
        <f t="shared" si="19"/>
        <v>1.9</v>
      </c>
      <c r="M284" s="210" t="s">
        <v>219</v>
      </c>
      <c r="N284" s="213" t="s">
        <v>220</v>
      </c>
      <c r="O284" s="51"/>
      <c r="P284" s="51"/>
      <c r="Q284" s="52"/>
    </row>
    <row r="285" spans="1:17" ht="14.25" customHeight="1" x14ac:dyDescent="0.3">
      <c r="A285" s="53">
        <v>56</v>
      </c>
      <c r="B285" s="220"/>
      <c r="C285" s="37" t="s">
        <v>77</v>
      </c>
      <c r="D285" s="18" t="s">
        <v>76</v>
      </c>
      <c r="E285" s="108" t="s">
        <v>14</v>
      </c>
      <c r="F285" s="47">
        <v>74</v>
      </c>
      <c r="G285" s="48" t="s">
        <v>51</v>
      </c>
      <c r="H285" s="49">
        <v>2.7</v>
      </c>
      <c r="I285" s="87">
        <f t="shared" si="20"/>
        <v>145.86000000000001</v>
      </c>
      <c r="J285" s="50">
        <v>132</v>
      </c>
      <c r="K285" s="49"/>
      <c r="L285" s="5">
        <f t="shared" si="19"/>
        <v>2.7</v>
      </c>
      <c r="M285" s="212"/>
      <c r="N285" s="215"/>
      <c r="O285" s="51"/>
      <c r="P285" s="51"/>
      <c r="Q285" s="52"/>
    </row>
    <row r="286" spans="1:17" ht="20.399999999999999" customHeight="1" x14ac:dyDescent="0.3">
      <c r="A286" s="53">
        <v>57</v>
      </c>
      <c r="B286" s="106" t="s">
        <v>37</v>
      </c>
      <c r="C286" s="37" t="s">
        <v>77</v>
      </c>
      <c r="D286" s="18" t="s">
        <v>76</v>
      </c>
      <c r="E286" s="108" t="s">
        <v>14</v>
      </c>
      <c r="F286" s="47">
        <v>39</v>
      </c>
      <c r="G286" s="48" t="s">
        <v>29</v>
      </c>
      <c r="H286" s="49">
        <v>3.7</v>
      </c>
      <c r="I286" s="87">
        <f t="shared" si="20"/>
        <v>150.28</v>
      </c>
      <c r="J286" s="50">
        <v>136</v>
      </c>
      <c r="K286" s="49"/>
      <c r="L286" s="5">
        <f t="shared" si="19"/>
        <v>3.7</v>
      </c>
      <c r="M286" s="109" t="s">
        <v>221</v>
      </c>
      <c r="N286" s="112" t="s">
        <v>220</v>
      </c>
      <c r="O286" s="51"/>
      <c r="P286" s="51"/>
      <c r="Q286" s="52"/>
    </row>
    <row r="287" spans="1:17" ht="20.399999999999999" x14ac:dyDescent="0.3">
      <c r="A287" s="53">
        <v>58</v>
      </c>
      <c r="B287" s="106" t="s">
        <v>30</v>
      </c>
      <c r="C287" s="37" t="s">
        <v>77</v>
      </c>
      <c r="D287" s="18" t="s">
        <v>76</v>
      </c>
      <c r="E287" s="108" t="s">
        <v>14</v>
      </c>
      <c r="F287" s="47">
        <v>120</v>
      </c>
      <c r="G287" s="48" t="s">
        <v>49</v>
      </c>
      <c r="H287" s="49">
        <v>7.7</v>
      </c>
      <c r="I287" s="87">
        <f t="shared" si="20"/>
        <v>250.83500000000001</v>
      </c>
      <c r="J287" s="50">
        <v>227</v>
      </c>
      <c r="K287" s="49"/>
      <c r="L287" s="5">
        <f t="shared" si="19"/>
        <v>7.7</v>
      </c>
      <c r="M287" s="109" t="s">
        <v>222</v>
      </c>
      <c r="N287" s="112" t="s">
        <v>220</v>
      </c>
      <c r="O287" s="51"/>
      <c r="P287" s="51"/>
      <c r="Q287" s="52"/>
    </row>
    <row r="288" spans="1:17" ht="20.399999999999999" x14ac:dyDescent="0.3">
      <c r="A288" s="53">
        <v>59</v>
      </c>
      <c r="B288" s="106" t="s">
        <v>32</v>
      </c>
      <c r="C288" s="37" t="s">
        <v>77</v>
      </c>
      <c r="D288" s="18" t="s">
        <v>76</v>
      </c>
      <c r="E288" s="108" t="s">
        <v>14</v>
      </c>
      <c r="F288" s="47">
        <v>75</v>
      </c>
      <c r="G288" s="48" t="s">
        <v>55</v>
      </c>
      <c r="H288" s="49">
        <v>2.7</v>
      </c>
      <c r="I288" s="87">
        <f t="shared" si="20"/>
        <v>61.88</v>
      </c>
      <c r="J288" s="50">
        <v>56</v>
      </c>
      <c r="K288" s="49"/>
      <c r="L288" s="5">
        <f t="shared" si="19"/>
        <v>2.7</v>
      </c>
      <c r="M288" s="109" t="s">
        <v>223</v>
      </c>
      <c r="N288" s="112" t="s">
        <v>224</v>
      </c>
      <c r="O288" s="51"/>
      <c r="P288" s="51"/>
      <c r="Q288" s="52"/>
    </row>
    <row r="289" spans="1:17" ht="14.25" customHeight="1" x14ac:dyDescent="0.3">
      <c r="A289" s="53">
        <v>60</v>
      </c>
      <c r="B289" s="216" t="s">
        <v>30</v>
      </c>
      <c r="C289" s="37" t="s">
        <v>77</v>
      </c>
      <c r="D289" s="18" t="s">
        <v>76</v>
      </c>
      <c r="E289" s="108" t="s">
        <v>14</v>
      </c>
      <c r="F289" s="47">
        <v>27</v>
      </c>
      <c r="G289" s="48" t="s">
        <v>227</v>
      </c>
      <c r="H289" s="49">
        <v>3.6</v>
      </c>
      <c r="I289" s="87">
        <f t="shared" si="20"/>
        <v>238.68</v>
      </c>
      <c r="J289" s="50">
        <v>216</v>
      </c>
      <c r="K289" s="49"/>
      <c r="L289" s="5">
        <f t="shared" si="19"/>
        <v>3.6</v>
      </c>
      <c r="M289" s="210" t="s">
        <v>225</v>
      </c>
      <c r="N289" s="213" t="s">
        <v>230</v>
      </c>
      <c r="O289" s="51"/>
      <c r="P289" s="51"/>
      <c r="Q289" s="52"/>
    </row>
    <row r="290" spans="1:17" x14ac:dyDescent="0.3">
      <c r="A290" s="53">
        <v>61</v>
      </c>
      <c r="B290" s="217"/>
      <c r="C290" s="37" t="s">
        <v>77</v>
      </c>
      <c r="D290" s="18" t="s">
        <v>76</v>
      </c>
      <c r="E290" s="111" t="s">
        <v>14</v>
      </c>
      <c r="F290" s="47">
        <v>27</v>
      </c>
      <c r="G290" s="48" t="s">
        <v>31</v>
      </c>
      <c r="H290" s="49">
        <v>0.9</v>
      </c>
      <c r="I290" s="87">
        <f t="shared" si="20"/>
        <v>44.2</v>
      </c>
      <c r="J290" s="50">
        <v>40</v>
      </c>
      <c r="K290" s="49"/>
      <c r="L290" s="5">
        <f t="shared" si="19"/>
        <v>0.9</v>
      </c>
      <c r="M290" s="211"/>
      <c r="N290" s="214"/>
      <c r="O290" s="51"/>
      <c r="P290" s="51"/>
      <c r="Q290" s="52"/>
    </row>
    <row r="291" spans="1:17" x14ac:dyDescent="0.3">
      <c r="A291" s="53">
        <v>62</v>
      </c>
      <c r="B291" s="217"/>
      <c r="C291" s="37" t="s">
        <v>77</v>
      </c>
      <c r="D291" s="18" t="s">
        <v>76</v>
      </c>
      <c r="E291" s="111" t="s">
        <v>14</v>
      </c>
      <c r="F291" s="47">
        <v>57</v>
      </c>
      <c r="G291" s="48" t="s">
        <v>226</v>
      </c>
      <c r="H291" s="49">
        <v>1.7</v>
      </c>
      <c r="I291" s="87">
        <f t="shared" si="20"/>
        <v>79.56</v>
      </c>
      <c r="J291" s="50">
        <v>72</v>
      </c>
      <c r="K291" s="49"/>
      <c r="L291" s="5">
        <f t="shared" si="19"/>
        <v>1.7</v>
      </c>
      <c r="M291" s="211"/>
      <c r="N291" s="214"/>
      <c r="O291" s="51"/>
      <c r="P291" s="51"/>
      <c r="Q291" s="52"/>
    </row>
    <row r="292" spans="1:17" x14ac:dyDescent="0.3">
      <c r="A292" s="53">
        <v>63</v>
      </c>
      <c r="B292" s="217"/>
      <c r="C292" s="37" t="s">
        <v>77</v>
      </c>
      <c r="D292" s="18" t="s">
        <v>76</v>
      </c>
      <c r="E292" s="111" t="s">
        <v>14</v>
      </c>
      <c r="F292" s="47">
        <v>58</v>
      </c>
      <c r="G292" s="48" t="s">
        <v>40</v>
      </c>
      <c r="H292" s="49">
        <v>1.8</v>
      </c>
      <c r="I292" s="87">
        <f t="shared" si="20"/>
        <v>110.5</v>
      </c>
      <c r="J292" s="50">
        <v>100</v>
      </c>
      <c r="K292" s="49"/>
      <c r="L292" s="5">
        <f t="shared" si="19"/>
        <v>1.8</v>
      </c>
      <c r="M292" s="211"/>
      <c r="N292" s="214"/>
      <c r="O292" s="51"/>
      <c r="P292" s="51"/>
      <c r="Q292" s="52"/>
    </row>
    <row r="293" spans="1:17" x14ac:dyDescent="0.3">
      <c r="A293" s="53">
        <v>64</v>
      </c>
      <c r="B293" s="217"/>
      <c r="C293" s="37" t="s">
        <v>77</v>
      </c>
      <c r="D293" s="18" t="s">
        <v>76</v>
      </c>
      <c r="E293" s="111" t="s">
        <v>14</v>
      </c>
      <c r="F293" s="47">
        <v>58</v>
      </c>
      <c r="G293" s="48" t="s">
        <v>88</v>
      </c>
      <c r="H293" s="49">
        <v>1.9</v>
      </c>
      <c r="I293" s="87">
        <f t="shared" si="20"/>
        <v>53.04</v>
      </c>
      <c r="J293" s="50">
        <v>48</v>
      </c>
      <c r="K293" s="49"/>
      <c r="L293" s="5">
        <f t="shared" si="19"/>
        <v>1.9</v>
      </c>
      <c r="M293" s="211"/>
      <c r="N293" s="214"/>
      <c r="O293" s="51"/>
      <c r="P293" s="51"/>
      <c r="Q293" s="52"/>
    </row>
    <row r="294" spans="1:17" x14ac:dyDescent="0.3">
      <c r="A294" s="53">
        <v>65</v>
      </c>
      <c r="B294" s="217"/>
      <c r="C294" s="37" t="s">
        <v>77</v>
      </c>
      <c r="D294" s="18" t="s">
        <v>76</v>
      </c>
      <c r="E294" s="111" t="s">
        <v>14</v>
      </c>
      <c r="F294" s="47">
        <v>58</v>
      </c>
      <c r="G294" s="48" t="s">
        <v>72</v>
      </c>
      <c r="H294" s="49">
        <v>1.3</v>
      </c>
      <c r="I294" s="87">
        <f t="shared" si="20"/>
        <v>38.674999999999997</v>
      </c>
      <c r="J294" s="50">
        <v>35</v>
      </c>
      <c r="K294" s="49"/>
      <c r="L294" s="5">
        <f t="shared" si="19"/>
        <v>1.3</v>
      </c>
      <c r="M294" s="211"/>
      <c r="N294" s="214"/>
      <c r="O294" s="51"/>
      <c r="P294" s="51"/>
      <c r="Q294" s="52"/>
    </row>
    <row r="295" spans="1:17" x14ac:dyDescent="0.3">
      <c r="A295" s="53">
        <v>66</v>
      </c>
      <c r="B295" s="220"/>
      <c r="C295" s="37" t="s">
        <v>77</v>
      </c>
      <c r="D295" s="18" t="s">
        <v>76</v>
      </c>
      <c r="E295" s="111" t="s">
        <v>14</v>
      </c>
      <c r="F295" s="47">
        <v>76</v>
      </c>
      <c r="G295" s="48" t="s">
        <v>85</v>
      </c>
      <c r="H295" s="49">
        <v>1.1000000000000001</v>
      </c>
      <c r="I295" s="87">
        <f t="shared" si="20"/>
        <v>47.515000000000001</v>
      </c>
      <c r="J295" s="50">
        <v>43</v>
      </c>
      <c r="K295" s="49"/>
      <c r="L295" s="5">
        <f t="shared" si="19"/>
        <v>1.1000000000000001</v>
      </c>
      <c r="M295" s="212"/>
      <c r="N295" s="215"/>
      <c r="O295" s="51"/>
      <c r="P295" s="51"/>
      <c r="Q295" s="52"/>
    </row>
    <row r="296" spans="1:17" x14ac:dyDescent="0.3">
      <c r="A296" s="53">
        <v>67</v>
      </c>
      <c r="B296" s="216" t="s">
        <v>35</v>
      </c>
      <c r="C296" s="37" t="s">
        <v>77</v>
      </c>
      <c r="D296" s="18" t="s">
        <v>76</v>
      </c>
      <c r="E296" s="111" t="s">
        <v>14</v>
      </c>
      <c r="F296" s="47">
        <v>64</v>
      </c>
      <c r="G296" s="48" t="s">
        <v>58</v>
      </c>
      <c r="H296" s="49">
        <v>1.9</v>
      </c>
      <c r="I296" s="87">
        <f t="shared" si="20"/>
        <v>101.66</v>
      </c>
      <c r="J296" s="50">
        <v>92</v>
      </c>
      <c r="K296" s="49"/>
      <c r="L296" s="5">
        <f t="shared" si="19"/>
        <v>1.9</v>
      </c>
      <c r="M296" s="210" t="s">
        <v>228</v>
      </c>
      <c r="N296" s="213" t="s">
        <v>230</v>
      </c>
      <c r="O296" s="51"/>
      <c r="P296" s="51"/>
      <c r="Q296" s="52"/>
    </row>
    <row r="297" spans="1:17" x14ac:dyDescent="0.3">
      <c r="A297" s="53">
        <v>68</v>
      </c>
      <c r="B297" s="220"/>
      <c r="C297" s="37" t="s">
        <v>42</v>
      </c>
      <c r="D297" s="18" t="s">
        <v>76</v>
      </c>
      <c r="E297" s="111" t="s">
        <v>14</v>
      </c>
      <c r="F297" s="47">
        <v>67</v>
      </c>
      <c r="G297" s="48" t="s">
        <v>193</v>
      </c>
      <c r="H297" s="49">
        <v>0.9</v>
      </c>
      <c r="I297" s="87">
        <f t="shared" si="20"/>
        <v>57.46</v>
      </c>
      <c r="J297" s="50">
        <v>52</v>
      </c>
      <c r="K297" s="49"/>
      <c r="L297" s="5">
        <f t="shared" si="19"/>
        <v>0.9</v>
      </c>
      <c r="M297" s="211"/>
      <c r="N297" s="214"/>
      <c r="O297" s="51"/>
      <c r="P297" s="51"/>
      <c r="Q297" s="52"/>
    </row>
    <row r="298" spans="1:17" ht="20.399999999999999" x14ac:dyDescent="0.3">
      <c r="A298" s="53">
        <v>69</v>
      </c>
      <c r="B298" s="113" t="s">
        <v>26</v>
      </c>
      <c r="C298" s="37" t="s">
        <v>77</v>
      </c>
      <c r="D298" s="18" t="s">
        <v>76</v>
      </c>
      <c r="E298" s="114" t="s">
        <v>14</v>
      </c>
      <c r="F298" s="47">
        <v>104</v>
      </c>
      <c r="G298" s="48" t="s">
        <v>82</v>
      </c>
      <c r="H298" s="49">
        <v>2</v>
      </c>
      <c r="I298" s="87">
        <f t="shared" ref="I298" si="22">J298*110.5/100</f>
        <v>127.075</v>
      </c>
      <c r="J298" s="50">
        <v>115</v>
      </c>
      <c r="K298" s="49"/>
      <c r="L298" s="5">
        <f t="shared" ref="L298" si="23">H298</f>
        <v>2</v>
      </c>
      <c r="M298" s="115" t="s">
        <v>232</v>
      </c>
      <c r="N298" s="112" t="s">
        <v>230</v>
      </c>
      <c r="O298" s="51"/>
      <c r="P298" s="51"/>
      <c r="Q298" s="52"/>
    </row>
    <row r="299" spans="1:17" ht="20.399999999999999" x14ac:dyDescent="0.3">
      <c r="A299" s="53">
        <v>70</v>
      </c>
      <c r="B299" s="113" t="s">
        <v>17</v>
      </c>
      <c r="C299" s="37" t="s">
        <v>77</v>
      </c>
      <c r="D299" s="18" t="s">
        <v>76</v>
      </c>
      <c r="E299" s="114" t="s">
        <v>14</v>
      </c>
      <c r="F299" s="47">
        <v>10</v>
      </c>
      <c r="G299" s="48" t="s">
        <v>203</v>
      </c>
      <c r="H299" s="49">
        <v>2.5</v>
      </c>
      <c r="I299" s="87">
        <f t="shared" ref="I299" si="24">J299*110.5/100</f>
        <v>114.92</v>
      </c>
      <c r="J299" s="50">
        <v>104</v>
      </c>
      <c r="K299" s="49"/>
      <c r="L299" s="5">
        <f t="shared" ref="L299" si="25">H299</f>
        <v>2.5</v>
      </c>
      <c r="M299" s="115" t="s">
        <v>233</v>
      </c>
      <c r="N299" s="112" t="s">
        <v>234</v>
      </c>
      <c r="O299" s="51"/>
      <c r="P299" s="51"/>
      <c r="Q299" s="52"/>
    </row>
    <row r="300" spans="1:17" ht="21" customHeight="1" x14ac:dyDescent="0.3">
      <c r="A300" s="53">
        <v>71</v>
      </c>
      <c r="B300" s="117" t="s">
        <v>36</v>
      </c>
      <c r="C300" s="37" t="s">
        <v>92</v>
      </c>
      <c r="D300" s="18" t="s">
        <v>76</v>
      </c>
      <c r="E300" s="119" t="s">
        <v>14</v>
      </c>
      <c r="F300" s="47">
        <v>127</v>
      </c>
      <c r="G300" s="48" t="s">
        <v>25</v>
      </c>
      <c r="H300" s="49">
        <v>1.9</v>
      </c>
      <c r="I300" s="87">
        <f t="shared" si="20"/>
        <v>47.515000000000001</v>
      </c>
      <c r="J300" s="50">
        <v>43</v>
      </c>
      <c r="K300" s="49"/>
      <c r="L300" s="5">
        <f t="shared" si="19"/>
        <v>1.9</v>
      </c>
      <c r="M300" s="118" t="s">
        <v>235</v>
      </c>
      <c r="N300" s="112" t="s">
        <v>234</v>
      </c>
      <c r="O300" s="51"/>
      <c r="P300" s="51"/>
      <c r="Q300" s="52"/>
    </row>
    <row r="301" spans="1:17" ht="22.5" customHeight="1" x14ac:dyDescent="0.3">
      <c r="A301" s="53">
        <v>72</v>
      </c>
      <c r="B301" s="120" t="s">
        <v>26</v>
      </c>
      <c r="C301" s="37" t="s">
        <v>77</v>
      </c>
      <c r="D301" s="18" t="s">
        <v>76</v>
      </c>
      <c r="E301" s="121" t="s">
        <v>14</v>
      </c>
      <c r="F301" s="47">
        <v>107</v>
      </c>
      <c r="G301" s="48" t="s">
        <v>237</v>
      </c>
      <c r="H301" s="49">
        <v>2</v>
      </c>
      <c r="I301" s="87">
        <f t="shared" si="20"/>
        <v>114.92</v>
      </c>
      <c r="J301" s="50">
        <v>104</v>
      </c>
      <c r="K301" s="49"/>
      <c r="L301" s="49">
        <f t="shared" si="19"/>
        <v>2</v>
      </c>
      <c r="M301" s="122" t="s">
        <v>236</v>
      </c>
      <c r="N301" s="112" t="s">
        <v>234</v>
      </c>
      <c r="O301" s="51"/>
      <c r="P301" s="51"/>
      <c r="Q301" s="52"/>
    </row>
    <row r="302" spans="1:17" ht="14.4" customHeight="1" x14ac:dyDescent="0.3">
      <c r="A302" s="53">
        <v>73</v>
      </c>
      <c r="B302" s="216" t="s">
        <v>30</v>
      </c>
      <c r="C302" s="37" t="s">
        <v>77</v>
      </c>
      <c r="D302" s="18" t="s">
        <v>76</v>
      </c>
      <c r="E302" s="121" t="s">
        <v>14</v>
      </c>
      <c r="F302" s="47">
        <v>96</v>
      </c>
      <c r="G302" s="48" t="s">
        <v>239</v>
      </c>
      <c r="H302" s="49">
        <v>1.7</v>
      </c>
      <c r="I302" s="87">
        <f t="shared" si="20"/>
        <v>80.665000000000006</v>
      </c>
      <c r="J302" s="50">
        <v>73</v>
      </c>
      <c r="K302" s="49"/>
      <c r="L302" s="49">
        <f t="shared" si="19"/>
        <v>1.7</v>
      </c>
      <c r="M302" s="210" t="s">
        <v>238</v>
      </c>
      <c r="N302" s="213" t="s">
        <v>234</v>
      </c>
      <c r="O302" s="51"/>
      <c r="P302" s="51"/>
      <c r="Q302" s="52"/>
    </row>
    <row r="303" spans="1:17" ht="14.4" customHeight="1" x14ac:dyDescent="0.3">
      <c r="A303" s="53">
        <v>74</v>
      </c>
      <c r="B303" s="217"/>
      <c r="C303" s="37" t="s">
        <v>77</v>
      </c>
      <c r="D303" s="18" t="s">
        <v>76</v>
      </c>
      <c r="E303" s="121" t="s">
        <v>14</v>
      </c>
      <c r="F303" s="47">
        <v>96</v>
      </c>
      <c r="G303" s="48" t="s">
        <v>54</v>
      </c>
      <c r="H303" s="49">
        <v>2.2999999999999998</v>
      </c>
      <c r="I303" s="87">
        <f t="shared" si="20"/>
        <v>76.245000000000005</v>
      </c>
      <c r="J303" s="50">
        <v>69</v>
      </c>
      <c r="K303" s="49"/>
      <c r="L303" s="49">
        <f t="shared" si="19"/>
        <v>2.2999999999999998</v>
      </c>
      <c r="M303" s="211"/>
      <c r="N303" s="214"/>
      <c r="O303" s="51"/>
      <c r="P303" s="51"/>
      <c r="Q303" s="52"/>
    </row>
    <row r="304" spans="1:17" ht="13.95" customHeight="1" x14ac:dyDescent="0.3">
      <c r="A304" s="53">
        <v>75</v>
      </c>
      <c r="B304" s="220"/>
      <c r="C304" s="37" t="s">
        <v>77</v>
      </c>
      <c r="D304" s="18" t="s">
        <v>76</v>
      </c>
      <c r="E304" s="121" t="s">
        <v>14</v>
      </c>
      <c r="F304" s="47">
        <v>132</v>
      </c>
      <c r="G304" s="48" t="s">
        <v>240</v>
      </c>
      <c r="H304" s="49">
        <v>2.1</v>
      </c>
      <c r="I304" s="87">
        <f t="shared" si="20"/>
        <v>90.61</v>
      </c>
      <c r="J304" s="50">
        <v>82</v>
      </c>
      <c r="K304" s="49"/>
      <c r="L304" s="49">
        <f t="shared" si="19"/>
        <v>2.1</v>
      </c>
      <c r="M304" s="212"/>
      <c r="N304" s="215"/>
      <c r="O304" s="51"/>
      <c r="P304" s="51"/>
      <c r="Q304" s="52"/>
    </row>
    <row r="305" spans="1:17" ht="22.5" customHeight="1" x14ac:dyDescent="0.3">
      <c r="A305" s="53">
        <v>76</v>
      </c>
      <c r="B305" s="127" t="s">
        <v>26</v>
      </c>
      <c r="C305" s="37" t="s">
        <v>77</v>
      </c>
      <c r="D305" s="18" t="s">
        <v>76</v>
      </c>
      <c r="E305" s="132" t="s">
        <v>14</v>
      </c>
      <c r="F305" s="47">
        <v>127</v>
      </c>
      <c r="G305" s="48" t="s">
        <v>86</v>
      </c>
      <c r="H305" s="49">
        <v>3</v>
      </c>
      <c r="I305" s="142">
        <f t="shared" si="20"/>
        <v>56.354999999999997</v>
      </c>
      <c r="J305" s="50">
        <v>51</v>
      </c>
      <c r="K305" s="49"/>
      <c r="L305" s="49">
        <f t="shared" si="19"/>
        <v>3</v>
      </c>
      <c r="M305" s="128" t="s">
        <v>270</v>
      </c>
      <c r="N305" s="112" t="s">
        <v>271</v>
      </c>
      <c r="O305" s="51"/>
      <c r="P305" s="51"/>
      <c r="Q305" s="52"/>
    </row>
    <row r="306" spans="1:17" ht="13.95" customHeight="1" x14ac:dyDescent="0.3">
      <c r="A306" s="53">
        <v>77</v>
      </c>
      <c r="B306" s="216" t="s">
        <v>30</v>
      </c>
      <c r="C306" s="37" t="s">
        <v>77</v>
      </c>
      <c r="D306" s="18" t="s">
        <v>76</v>
      </c>
      <c r="E306" s="132" t="s">
        <v>14</v>
      </c>
      <c r="F306" s="47">
        <v>104</v>
      </c>
      <c r="G306" s="48" t="s">
        <v>40</v>
      </c>
      <c r="H306" s="49">
        <v>0.7</v>
      </c>
      <c r="I306" s="142">
        <f t="shared" si="20"/>
        <v>29.835000000000001</v>
      </c>
      <c r="J306" s="50">
        <v>27</v>
      </c>
      <c r="K306" s="49"/>
      <c r="L306" s="49">
        <f t="shared" si="19"/>
        <v>0.7</v>
      </c>
      <c r="M306" s="210" t="s">
        <v>273</v>
      </c>
      <c r="N306" s="213" t="s">
        <v>263</v>
      </c>
      <c r="O306" s="51"/>
      <c r="P306" s="51"/>
      <c r="Q306" s="52"/>
    </row>
    <row r="307" spans="1:17" ht="13.95" customHeight="1" x14ac:dyDescent="0.3">
      <c r="A307" s="53">
        <v>78</v>
      </c>
      <c r="B307" s="217"/>
      <c r="C307" s="37" t="s">
        <v>77</v>
      </c>
      <c r="D307" s="18" t="s">
        <v>76</v>
      </c>
      <c r="E307" s="132" t="s">
        <v>14</v>
      </c>
      <c r="F307" s="47">
        <v>104</v>
      </c>
      <c r="G307" s="48" t="s">
        <v>139</v>
      </c>
      <c r="H307" s="49">
        <v>1</v>
      </c>
      <c r="I307" s="142">
        <f t="shared" si="20"/>
        <v>41.99</v>
      </c>
      <c r="J307" s="50">
        <v>38</v>
      </c>
      <c r="K307" s="49"/>
      <c r="L307" s="49">
        <f t="shared" si="19"/>
        <v>1</v>
      </c>
      <c r="M307" s="211"/>
      <c r="N307" s="214"/>
      <c r="O307" s="51"/>
      <c r="P307" s="51"/>
      <c r="Q307" s="52"/>
    </row>
    <row r="308" spans="1:17" ht="13.95" customHeight="1" x14ac:dyDescent="0.3">
      <c r="A308" s="53">
        <v>79</v>
      </c>
      <c r="B308" s="217"/>
      <c r="C308" s="37" t="s">
        <v>77</v>
      </c>
      <c r="D308" s="18" t="s">
        <v>76</v>
      </c>
      <c r="E308" s="132" t="s">
        <v>14</v>
      </c>
      <c r="F308" s="47">
        <v>104</v>
      </c>
      <c r="G308" s="48" t="s">
        <v>31</v>
      </c>
      <c r="H308" s="49">
        <v>1.2</v>
      </c>
      <c r="I308" s="142">
        <f t="shared" si="20"/>
        <v>50.83</v>
      </c>
      <c r="J308" s="50">
        <v>46</v>
      </c>
      <c r="K308" s="49"/>
      <c r="L308" s="49">
        <f t="shared" si="19"/>
        <v>1.2</v>
      </c>
      <c r="M308" s="211"/>
      <c r="N308" s="214"/>
      <c r="O308" s="51"/>
      <c r="P308" s="51"/>
      <c r="Q308" s="52"/>
    </row>
    <row r="309" spans="1:17" ht="13.95" customHeight="1" x14ac:dyDescent="0.3">
      <c r="A309" s="53">
        <v>80</v>
      </c>
      <c r="B309" s="220"/>
      <c r="C309" s="37" t="s">
        <v>77</v>
      </c>
      <c r="D309" s="18" t="s">
        <v>76</v>
      </c>
      <c r="E309" s="132" t="s">
        <v>14</v>
      </c>
      <c r="F309" s="47">
        <v>100</v>
      </c>
      <c r="G309" s="48" t="s">
        <v>272</v>
      </c>
      <c r="H309" s="49">
        <v>2.1</v>
      </c>
      <c r="I309" s="142">
        <f t="shared" si="20"/>
        <v>96.135000000000005</v>
      </c>
      <c r="J309" s="50">
        <v>87</v>
      </c>
      <c r="K309" s="49"/>
      <c r="L309" s="49">
        <f t="shared" si="19"/>
        <v>2.1</v>
      </c>
      <c r="M309" s="212"/>
      <c r="N309" s="215"/>
      <c r="O309" s="51"/>
      <c r="P309" s="51"/>
      <c r="Q309" s="52"/>
    </row>
    <row r="310" spans="1:17" ht="22.5" customHeight="1" x14ac:dyDescent="0.3">
      <c r="A310" s="53">
        <v>81</v>
      </c>
      <c r="B310" s="124" t="s">
        <v>36</v>
      </c>
      <c r="C310" s="37" t="s">
        <v>77</v>
      </c>
      <c r="D310" s="18" t="s">
        <v>76</v>
      </c>
      <c r="E310" s="132" t="s">
        <v>14</v>
      </c>
      <c r="F310" s="47">
        <v>100</v>
      </c>
      <c r="G310" s="48" t="s">
        <v>275</v>
      </c>
      <c r="H310" s="49">
        <v>3.3</v>
      </c>
      <c r="I310" s="142">
        <f t="shared" si="20"/>
        <v>256.36</v>
      </c>
      <c r="J310" s="50">
        <v>232</v>
      </c>
      <c r="K310" s="49"/>
      <c r="L310" s="49">
        <f t="shared" si="19"/>
        <v>3.3</v>
      </c>
      <c r="M310" s="128" t="s">
        <v>274</v>
      </c>
      <c r="N310" s="129" t="s">
        <v>263</v>
      </c>
      <c r="O310" s="51"/>
      <c r="P310" s="51"/>
      <c r="Q310" s="52"/>
    </row>
    <row r="311" spans="1:17" ht="13.95" customHeight="1" x14ac:dyDescent="0.3">
      <c r="A311" s="53">
        <v>82</v>
      </c>
      <c r="B311" s="216" t="s">
        <v>35</v>
      </c>
      <c r="C311" s="235" t="s">
        <v>92</v>
      </c>
      <c r="D311" s="18" t="s">
        <v>76</v>
      </c>
      <c r="E311" s="132" t="s">
        <v>14</v>
      </c>
      <c r="F311" s="47">
        <v>1</v>
      </c>
      <c r="G311" s="48" t="s">
        <v>54</v>
      </c>
      <c r="H311" s="49">
        <v>2.8</v>
      </c>
      <c r="I311" s="142">
        <f t="shared" si="20"/>
        <v>181.22</v>
      </c>
      <c r="J311" s="50">
        <v>164</v>
      </c>
      <c r="K311" s="49"/>
      <c r="L311" s="49">
        <f t="shared" si="19"/>
        <v>2.8</v>
      </c>
      <c r="M311" s="210" t="s">
        <v>276</v>
      </c>
      <c r="N311" s="213" t="s">
        <v>278</v>
      </c>
      <c r="O311" s="51"/>
      <c r="P311" s="51"/>
      <c r="Q311" s="52"/>
    </row>
    <row r="312" spans="1:17" ht="13.95" customHeight="1" x14ac:dyDescent="0.3">
      <c r="A312" s="53">
        <v>83</v>
      </c>
      <c r="B312" s="220"/>
      <c r="C312" s="236"/>
      <c r="D312" s="18" t="s">
        <v>76</v>
      </c>
      <c r="E312" s="132" t="s">
        <v>14</v>
      </c>
      <c r="F312" s="47">
        <v>5</v>
      </c>
      <c r="G312" s="48" t="s">
        <v>277</v>
      </c>
      <c r="H312" s="49">
        <v>1.6</v>
      </c>
      <c r="I312" s="142">
        <f t="shared" si="20"/>
        <v>79.56</v>
      </c>
      <c r="J312" s="50">
        <v>72</v>
      </c>
      <c r="K312" s="49"/>
      <c r="L312" s="49">
        <f t="shared" si="19"/>
        <v>1.6</v>
      </c>
      <c r="M312" s="212"/>
      <c r="N312" s="215"/>
      <c r="O312" s="51"/>
      <c r="P312" s="51"/>
      <c r="Q312" s="52"/>
    </row>
    <row r="313" spans="1:17" ht="22.5" customHeight="1" x14ac:dyDescent="0.3">
      <c r="A313" s="53">
        <v>84</v>
      </c>
      <c r="B313" s="127" t="s">
        <v>30</v>
      </c>
      <c r="C313" s="37" t="s">
        <v>77</v>
      </c>
      <c r="D313" s="18" t="s">
        <v>76</v>
      </c>
      <c r="E313" s="132" t="s">
        <v>14</v>
      </c>
      <c r="F313" s="47">
        <v>130</v>
      </c>
      <c r="G313" s="48" t="s">
        <v>280</v>
      </c>
      <c r="H313" s="49">
        <v>4.3</v>
      </c>
      <c r="I313" s="142">
        <f t="shared" si="20"/>
        <v>226.52500000000001</v>
      </c>
      <c r="J313" s="50">
        <v>205</v>
      </c>
      <c r="K313" s="49"/>
      <c r="L313" s="49">
        <f t="shared" si="19"/>
        <v>4.3</v>
      </c>
      <c r="M313" s="128" t="s">
        <v>279</v>
      </c>
      <c r="N313" s="129" t="s">
        <v>278</v>
      </c>
      <c r="O313" s="51"/>
      <c r="P313" s="51"/>
      <c r="Q313" s="52"/>
    </row>
    <row r="314" spans="1:17" ht="22.5" customHeight="1" x14ac:dyDescent="0.3">
      <c r="A314" s="53">
        <v>85</v>
      </c>
      <c r="B314" s="124" t="s">
        <v>37</v>
      </c>
      <c r="C314" s="37" t="s">
        <v>77</v>
      </c>
      <c r="D314" s="18" t="s">
        <v>76</v>
      </c>
      <c r="E314" s="132" t="s">
        <v>14</v>
      </c>
      <c r="F314" s="47">
        <v>81</v>
      </c>
      <c r="G314" s="48" t="s">
        <v>282</v>
      </c>
      <c r="H314" s="49">
        <v>5.2</v>
      </c>
      <c r="I314" s="142">
        <f t="shared" si="20"/>
        <v>216.58</v>
      </c>
      <c r="J314" s="50">
        <v>196</v>
      </c>
      <c r="K314" s="49"/>
      <c r="L314" s="49">
        <f t="shared" si="19"/>
        <v>5.2</v>
      </c>
      <c r="M314" s="128" t="s">
        <v>281</v>
      </c>
      <c r="N314" s="129" t="s">
        <v>278</v>
      </c>
      <c r="O314" s="51"/>
      <c r="P314" s="51"/>
      <c r="Q314" s="52"/>
    </row>
    <row r="315" spans="1:17" ht="22.5" customHeight="1" x14ac:dyDescent="0.3">
      <c r="A315" s="53">
        <v>86</v>
      </c>
      <c r="B315" s="124" t="s">
        <v>17</v>
      </c>
      <c r="C315" s="37" t="s">
        <v>77</v>
      </c>
      <c r="D315" s="18" t="s">
        <v>76</v>
      </c>
      <c r="E315" s="132" t="s">
        <v>14</v>
      </c>
      <c r="F315" s="47">
        <v>38</v>
      </c>
      <c r="G315" s="48" t="s">
        <v>283</v>
      </c>
      <c r="H315" s="49">
        <v>2.2000000000000002</v>
      </c>
      <c r="I315" s="142">
        <f t="shared" si="20"/>
        <v>162.435</v>
      </c>
      <c r="J315" s="50">
        <v>147</v>
      </c>
      <c r="K315" s="49"/>
      <c r="L315" s="49">
        <f t="shared" si="19"/>
        <v>2.2000000000000002</v>
      </c>
      <c r="M315" s="128" t="s">
        <v>284</v>
      </c>
      <c r="N315" s="129" t="s">
        <v>278</v>
      </c>
      <c r="O315" s="51"/>
      <c r="P315" s="51"/>
      <c r="Q315" s="52"/>
    </row>
    <row r="316" spans="1:17" ht="22.5" customHeight="1" x14ac:dyDescent="0.3">
      <c r="A316" s="53">
        <v>87</v>
      </c>
      <c r="B316" s="124" t="s">
        <v>38</v>
      </c>
      <c r="C316" s="37" t="s">
        <v>77</v>
      </c>
      <c r="D316" s="18" t="s">
        <v>76</v>
      </c>
      <c r="E316" s="132" t="s">
        <v>14</v>
      </c>
      <c r="F316" s="47">
        <v>23</v>
      </c>
      <c r="G316" s="48" t="s">
        <v>28</v>
      </c>
      <c r="H316" s="49">
        <v>2.2000000000000002</v>
      </c>
      <c r="I316" s="142">
        <f t="shared" si="20"/>
        <v>98.344999999999999</v>
      </c>
      <c r="J316" s="50">
        <v>89</v>
      </c>
      <c r="K316" s="49"/>
      <c r="L316" s="49">
        <f t="shared" si="19"/>
        <v>2.2000000000000002</v>
      </c>
      <c r="M316" s="128" t="s">
        <v>286</v>
      </c>
      <c r="N316" s="129" t="s">
        <v>287</v>
      </c>
      <c r="O316" s="51"/>
      <c r="P316" s="51"/>
      <c r="Q316" s="52"/>
    </row>
    <row r="317" spans="1:17" ht="22.5" customHeight="1" x14ac:dyDescent="0.3">
      <c r="A317" s="53">
        <v>88</v>
      </c>
      <c r="B317" s="127" t="s">
        <v>36</v>
      </c>
      <c r="C317" s="37" t="s">
        <v>77</v>
      </c>
      <c r="D317" s="18" t="s">
        <v>76</v>
      </c>
      <c r="E317" s="132" t="s">
        <v>14</v>
      </c>
      <c r="F317" s="47">
        <v>96</v>
      </c>
      <c r="G317" s="48" t="s">
        <v>75</v>
      </c>
      <c r="H317" s="49">
        <v>5.6</v>
      </c>
      <c r="I317" s="142">
        <f t="shared" si="20"/>
        <v>259.67500000000001</v>
      </c>
      <c r="J317" s="50">
        <v>235</v>
      </c>
      <c r="K317" s="49"/>
      <c r="L317" s="49">
        <f t="shared" si="19"/>
        <v>5.6</v>
      </c>
      <c r="M317" s="128" t="s">
        <v>288</v>
      </c>
      <c r="N317" s="129" t="s">
        <v>287</v>
      </c>
      <c r="O317" s="51"/>
      <c r="P317" s="51"/>
      <c r="Q317" s="52"/>
    </row>
    <row r="318" spans="1:17" ht="22.5" customHeight="1" x14ac:dyDescent="0.3">
      <c r="A318" s="53">
        <v>89</v>
      </c>
      <c r="B318" s="124" t="s">
        <v>18</v>
      </c>
      <c r="C318" s="37" t="s">
        <v>77</v>
      </c>
      <c r="D318" s="18" t="s">
        <v>76</v>
      </c>
      <c r="E318" s="132" t="s">
        <v>14</v>
      </c>
      <c r="F318" s="47">
        <v>114</v>
      </c>
      <c r="G318" s="48" t="s">
        <v>58</v>
      </c>
      <c r="H318" s="49">
        <v>1.5</v>
      </c>
      <c r="I318" s="142">
        <f t="shared" si="20"/>
        <v>62.984999999999999</v>
      </c>
      <c r="J318" s="50">
        <v>57</v>
      </c>
      <c r="K318" s="49"/>
      <c r="L318" s="49">
        <f t="shared" si="19"/>
        <v>1.5</v>
      </c>
      <c r="M318" s="128" t="s">
        <v>289</v>
      </c>
      <c r="N318" s="129" t="s">
        <v>287</v>
      </c>
      <c r="O318" s="51"/>
      <c r="P318" s="51"/>
      <c r="Q318" s="52"/>
    </row>
    <row r="319" spans="1:17" ht="22.5" customHeight="1" x14ac:dyDescent="0.3">
      <c r="A319" s="53">
        <v>90</v>
      </c>
      <c r="B319" s="124" t="s">
        <v>26</v>
      </c>
      <c r="C319" s="37" t="s">
        <v>77</v>
      </c>
      <c r="D319" s="18" t="s">
        <v>76</v>
      </c>
      <c r="E319" s="132" t="s">
        <v>14</v>
      </c>
      <c r="F319" s="47">
        <v>103</v>
      </c>
      <c r="G319" s="48" t="s">
        <v>291</v>
      </c>
      <c r="H319" s="49">
        <v>2.9</v>
      </c>
      <c r="I319" s="142">
        <f t="shared" si="20"/>
        <v>213.26499999999999</v>
      </c>
      <c r="J319" s="50">
        <v>193</v>
      </c>
      <c r="K319" s="49"/>
      <c r="L319" s="49">
        <f t="shared" si="19"/>
        <v>2.9</v>
      </c>
      <c r="M319" s="128" t="s">
        <v>290</v>
      </c>
      <c r="N319" s="129" t="s">
        <v>287</v>
      </c>
      <c r="O319" s="51"/>
      <c r="P319" s="51"/>
      <c r="Q319" s="52"/>
    </row>
    <row r="320" spans="1:17" ht="13.5" customHeight="1" x14ac:dyDescent="0.3">
      <c r="A320" s="53">
        <v>91</v>
      </c>
      <c r="B320" s="216" t="s">
        <v>17</v>
      </c>
      <c r="C320" s="37" t="s">
        <v>77</v>
      </c>
      <c r="D320" s="18" t="s">
        <v>76</v>
      </c>
      <c r="E320" s="139" t="s">
        <v>14</v>
      </c>
      <c r="F320" s="47">
        <v>11</v>
      </c>
      <c r="G320" s="48" t="s">
        <v>86</v>
      </c>
      <c r="H320" s="49">
        <v>3.1</v>
      </c>
      <c r="I320" s="142">
        <f t="shared" si="20"/>
        <v>208.845</v>
      </c>
      <c r="J320" s="50">
        <v>189</v>
      </c>
      <c r="K320" s="49"/>
      <c r="L320" s="49">
        <f t="shared" si="19"/>
        <v>3.1</v>
      </c>
      <c r="M320" s="210" t="s">
        <v>313</v>
      </c>
      <c r="N320" s="213" t="s">
        <v>287</v>
      </c>
      <c r="O320" s="51"/>
      <c r="P320" s="51"/>
      <c r="Q320" s="52"/>
    </row>
    <row r="321" spans="1:17" ht="13.5" customHeight="1" x14ac:dyDescent="0.3">
      <c r="A321" s="53">
        <v>92</v>
      </c>
      <c r="B321" s="217"/>
      <c r="C321" s="37" t="s">
        <v>77</v>
      </c>
      <c r="D321" s="18" t="s">
        <v>76</v>
      </c>
      <c r="E321" s="139" t="s">
        <v>14</v>
      </c>
      <c r="F321" s="47">
        <v>11</v>
      </c>
      <c r="G321" s="48" t="s">
        <v>48</v>
      </c>
      <c r="H321" s="49">
        <v>1</v>
      </c>
      <c r="I321" s="142">
        <f t="shared" si="20"/>
        <v>79.56</v>
      </c>
      <c r="J321" s="50">
        <v>72</v>
      </c>
      <c r="K321" s="49"/>
      <c r="L321" s="49">
        <f t="shared" si="19"/>
        <v>1</v>
      </c>
      <c r="M321" s="211"/>
      <c r="N321" s="214"/>
      <c r="O321" s="51"/>
      <c r="P321" s="51"/>
      <c r="Q321" s="52"/>
    </row>
    <row r="322" spans="1:17" ht="13.5" customHeight="1" x14ac:dyDescent="0.3">
      <c r="A322" s="53">
        <v>93</v>
      </c>
      <c r="B322" s="217"/>
      <c r="C322" s="37" t="s">
        <v>77</v>
      </c>
      <c r="D322" s="18" t="s">
        <v>76</v>
      </c>
      <c r="E322" s="139" t="s">
        <v>14</v>
      </c>
      <c r="F322" s="47">
        <v>37</v>
      </c>
      <c r="G322" s="48" t="s">
        <v>85</v>
      </c>
      <c r="H322" s="49">
        <v>3</v>
      </c>
      <c r="I322" s="142">
        <f t="shared" si="20"/>
        <v>167.96</v>
      </c>
      <c r="J322" s="50">
        <v>152</v>
      </c>
      <c r="K322" s="49"/>
      <c r="L322" s="49">
        <f t="shared" si="19"/>
        <v>3</v>
      </c>
      <c r="M322" s="211"/>
      <c r="N322" s="214"/>
      <c r="O322" s="51"/>
      <c r="P322" s="51"/>
      <c r="Q322" s="52"/>
    </row>
    <row r="323" spans="1:17" ht="13.5" customHeight="1" x14ac:dyDescent="0.3">
      <c r="A323" s="53">
        <v>94</v>
      </c>
      <c r="B323" s="217"/>
      <c r="C323" s="37" t="s">
        <v>77</v>
      </c>
      <c r="D323" s="18" t="s">
        <v>76</v>
      </c>
      <c r="E323" s="139" t="s">
        <v>14</v>
      </c>
      <c r="F323" s="47">
        <v>59</v>
      </c>
      <c r="G323" s="48" t="s">
        <v>55</v>
      </c>
      <c r="H323" s="49">
        <v>2</v>
      </c>
      <c r="I323" s="142">
        <f t="shared" si="20"/>
        <v>127.075</v>
      </c>
      <c r="J323" s="50">
        <v>115</v>
      </c>
      <c r="K323" s="49"/>
      <c r="L323" s="49">
        <f t="shared" si="19"/>
        <v>2</v>
      </c>
      <c r="M323" s="211"/>
      <c r="N323" s="214"/>
      <c r="O323" s="51"/>
      <c r="P323" s="51"/>
      <c r="Q323" s="52"/>
    </row>
    <row r="324" spans="1:17" ht="13.5" customHeight="1" x14ac:dyDescent="0.3">
      <c r="A324" s="53">
        <v>95</v>
      </c>
      <c r="B324" s="217"/>
      <c r="C324" s="37" t="s">
        <v>77</v>
      </c>
      <c r="D324" s="18" t="s">
        <v>76</v>
      </c>
      <c r="E324" s="139" t="s">
        <v>14</v>
      </c>
      <c r="F324" s="47">
        <v>60</v>
      </c>
      <c r="G324" s="48" t="s">
        <v>93</v>
      </c>
      <c r="H324" s="49">
        <v>2.6</v>
      </c>
      <c r="I324" s="142">
        <f t="shared" si="20"/>
        <v>201.11</v>
      </c>
      <c r="J324" s="50">
        <v>182</v>
      </c>
      <c r="K324" s="49"/>
      <c r="L324" s="49">
        <f t="shared" si="19"/>
        <v>2.6</v>
      </c>
      <c r="M324" s="211"/>
      <c r="N324" s="214"/>
      <c r="O324" s="51"/>
      <c r="P324" s="51"/>
      <c r="Q324" s="52"/>
    </row>
    <row r="325" spans="1:17" ht="13.5" customHeight="1" x14ac:dyDescent="0.3">
      <c r="A325" s="53">
        <v>96</v>
      </c>
      <c r="B325" s="220"/>
      <c r="C325" s="37" t="s">
        <v>77</v>
      </c>
      <c r="D325" s="18" t="s">
        <v>76</v>
      </c>
      <c r="E325" s="139" t="s">
        <v>14</v>
      </c>
      <c r="F325" s="47">
        <v>63</v>
      </c>
      <c r="G325" s="48" t="s">
        <v>69</v>
      </c>
      <c r="H325" s="49">
        <v>0.9</v>
      </c>
      <c r="I325" s="142">
        <f t="shared" si="20"/>
        <v>51.935000000000002</v>
      </c>
      <c r="J325" s="50">
        <v>47</v>
      </c>
      <c r="K325" s="49"/>
      <c r="L325" s="49">
        <f t="shared" si="19"/>
        <v>0.9</v>
      </c>
      <c r="M325" s="212"/>
      <c r="N325" s="215"/>
      <c r="O325" s="51"/>
      <c r="P325" s="51"/>
      <c r="Q325" s="52"/>
    </row>
    <row r="326" spans="1:17" ht="13.5" customHeight="1" x14ac:dyDescent="0.3">
      <c r="A326" s="53">
        <v>97</v>
      </c>
      <c r="B326" s="216" t="s">
        <v>32</v>
      </c>
      <c r="C326" s="37" t="s">
        <v>77</v>
      </c>
      <c r="D326" s="18" t="s">
        <v>76</v>
      </c>
      <c r="E326" s="139" t="s">
        <v>14</v>
      </c>
      <c r="F326" s="47">
        <v>59</v>
      </c>
      <c r="G326" s="48" t="s">
        <v>124</v>
      </c>
      <c r="H326" s="49">
        <v>4</v>
      </c>
      <c r="I326" s="142">
        <f t="shared" si="20"/>
        <v>98.344999999999999</v>
      </c>
      <c r="J326" s="50">
        <v>89</v>
      </c>
      <c r="K326" s="49"/>
      <c r="L326" s="49">
        <f t="shared" si="19"/>
        <v>4</v>
      </c>
      <c r="M326" s="210" t="s">
        <v>314</v>
      </c>
      <c r="N326" s="213" t="s">
        <v>287</v>
      </c>
      <c r="O326" s="51"/>
      <c r="P326" s="51"/>
      <c r="Q326" s="52"/>
    </row>
    <row r="327" spans="1:17" ht="13.5" customHeight="1" x14ac:dyDescent="0.3">
      <c r="A327" s="53">
        <v>98</v>
      </c>
      <c r="B327" s="217"/>
      <c r="C327" s="37" t="s">
        <v>77</v>
      </c>
      <c r="D327" s="18" t="s">
        <v>76</v>
      </c>
      <c r="E327" s="139" t="s">
        <v>14</v>
      </c>
      <c r="F327" s="47">
        <v>62</v>
      </c>
      <c r="G327" s="48" t="s">
        <v>53</v>
      </c>
      <c r="H327" s="49">
        <v>1.1000000000000001</v>
      </c>
      <c r="I327" s="142">
        <f t="shared" si="20"/>
        <v>72.930000000000007</v>
      </c>
      <c r="J327" s="50">
        <v>66</v>
      </c>
      <c r="K327" s="49"/>
      <c r="L327" s="49">
        <f t="shared" si="19"/>
        <v>1.1000000000000001</v>
      </c>
      <c r="M327" s="211"/>
      <c r="N327" s="214"/>
      <c r="O327" s="51"/>
      <c r="P327" s="51"/>
      <c r="Q327" s="52"/>
    </row>
    <row r="328" spans="1:17" ht="13.5" customHeight="1" x14ac:dyDescent="0.3">
      <c r="A328" s="53">
        <v>99</v>
      </c>
      <c r="B328" s="217"/>
      <c r="C328" s="37" t="s">
        <v>77</v>
      </c>
      <c r="D328" s="18" t="s">
        <v>76</v>
      </c>
      <c r="E328" s="139" t="s">
        <v>14</v>
      </c>
      <c r="F328" s="47">
        <v>62</v>
      </c>
      <c r="G328" s="48" t="s">
        <v>50</v>
      </c>
      <c r="H328" s="49">
        <v>2</v>
      </c>
      <c r="I328" s="142">
        <f t="shared" si="20"/>
        <v>81.77</v>
      </c>
      <c r="J328" s="50">
        <v>74</v>
      </c>
      <c r="K328" s="49"/>
      <c r="L328" s="49">
        <f t="shared" si="19"/>
        <v>2</v>
      </c>
      <c r="M328" s="211"/>
      <c r="N328" s="214"/>
      <c r="O328" s="51"/>
      <c r="P328" s="51"/>
      <c r="Q328" s="52"/>
    </row>
    <row r="329" spans="1:17" ht="13.5" customHeight="1" x14ac:dyDescent="0.3">
      <c r="A329" s="53">
        <v>100</v>
      </c>
      <c r="B329" s="217"/>
      <c r="C329" s="37" t="s">
        <v>77</v>
      </c>
      <c r="D329" s="18" t="s">
        <v>76</v>
      </c>
      <c r="E329" s="139" t="s">
        <v>14</v>
      </c>
      <c r="F329" s="47">
        <v>62</v>
      </c>
      <c r="G329" s="48" t="s">
        <v>56</v>
      </c>
      <c r="H329" s="49">
        <v>1.3</v>
      </c>
      <c r="I329" s="142">
        <f t="shared" si="20"/>
        <v>65.194999999999993</v>
      </c>
      <c r="J329" s="50">
        <v>59</v>
      </c>
      <c r="K329" s="49"/>
      <c r="L329" s="49">
        <f t="shared" si="19"/>
        <v>1.3</v>
      </c>
      <c r="M329" s="211"/>
      <c r="N329" s="214"/>
      <c r="O329" s="51"/>
      <c r="P329" s="51"/>
      <c r="Q329" s="52"/>
    </row>
    <row r="330" spans="1:17" ht="13.5" customHeight="1" x14ac:dyDescent="0.3">
      <c r="A330" s="53">
        <v>101</v>
      </c>
      <c r="B330" s="217"/>
      <c r="C330" s="37" t="s">
        <v>77</v>
      </c>
      <c r="D330" s="18" t="s">
        <v>76</v>
      </c>
      <c r="E330" s="139" t="s">
        <v>14</v>
      </c>
      <c r="F330" s="47">
        <v>62</v>
      </c>
      <c r="G330" s="48" t="s">
        <v>237</v>
      </c>
      <c r="H330" s="49">
        <v>2.2000000000000002</v>
      </c>
      <c r="I330" s="142">
        <f t="shared" si="20"/>
        <v>96.135000000000005</v>
      </c>
      <c r="J330" s="50">
        <v>87</v>
      </c>
      <c r="K330" s="49"/>
      <c r="L330" s="49">
        <f t="shared" si="19"/>
        <v>2.2000000000000002</v>
      </c>
      <c r="M330" s="211"/>
      <c r="N330" s="214"/>
      <c r="O330" s="51"/>
      <c r="P330" s="51"/>
      <c r="Q330" s="52"/>
    </row>
    <row r="331" spans="1:17" ht="13.5" customHeight="1" x14ac:dyDescent="0.3">
      <c r="A331" s="53">
        <v>102</v>
      </c>
      <c r="B331" s="217"/>
      <c r="C331" s="37" t="s">
        <v>77</v>
      </c>
      <c r="D331" s="18" t="s">
        <v>76</v>
      </c>
      <c r="E331" s="139" t="s">
        <v>14</v>
      </c>
      <c r="F331" s="47">
        <v>74</v>
      </c>
      <c r="G331" s="48" t="s">
        <v>124</v>
      </c>
      <c r="H331" s="49">
        <v>2.2000000000000002</v>
      </c>
      <c r="I331" s="142">
        <f t="shared" si="20"/>
        <v>154.69999999999999</v>
      </c>
      <c r="J331" s="50">
        <v>140</v>
      </c>
      <c r="K331" s="49"/>
      <c r="L331" s="49">
        <f t="shared" si="19"/>
        <v>2.2000000000000002</v>
      </c>
      <c r="M331" s="211"/>
      <c r="N331" s="214"/>
      <c r="O331" s="51"/>
      <c r="P331" s="51"/>
      <c r="Q331" s="52"/>
    </row>
    <row r="332" spans="1:17" ht="13.5" customHeight="1" x14ac:dyDescent="0.3">
      <c r="A332" s="53">
        <v>103</v>
      </c>
      <c r="B332" s="220"/>
      <c r="C332" s="37" t="s">
        <v>77</v>
      </c>
      <c r="D332" s="18" t="s">
        <v>76</v>
      </c>
      <c r="E332" s="139" t="s">
        <v>14</v>
      </c>
      <c r="F332" s="47">
        <v>74</v>
      </c>
      <c r="G332" s="48" t="s">
        <v>84</v>
      </c>
      <c r="H332" s="49">
        <v>2.7</v>
      </c>
      <c r="I332" s="142">
        <f t="shared" si="20"/>
        <v>149.17500000000001</v>
      </c>
      <c r="J332" s="50">
        <v>135</v>
      </c>
      <c r="K332" s="49"/>
      <c r="L332" s="49">
        <f t="shared" si="19"/>
        <v>2.7</v>
      </c>
      <c r="M332" s="212"/>
      <c r="N332" s="215"/>
      <c r="O332" s="51"/>
      <c r="P332" s="51"/>
      <c r="Q332" s="52"/>
    </row>
    <row r="333" spans="1:17" ht="13.5" customHeight="1" x14ac:dyDescent="0.3">
      <c r="A333" s="53">
        <v>104</v>
      </c>
      <c r="B333" s="216" t="s">
        <v>37</v>
      </c>
      <c r="C333" s="37" t="s">
        <v>77</v>
      </c>
      <c r="D333" s="18" t="s">
        <v>76</v>
      </c>
      <c r="E333" s="139" t="s">
        <v>14</v>
      </c>
      <c r="F333" s="47">
        <v>4</v>
      </c>
      <c r="G333" s="48" t="s">
        <v>70</v>
      </c>
      <c r="H333" s="49">
        <v>1.8</v>
      </c>
      <c r="I333" s="142">
        <f t="shared" si="20"/>
        <v>110.5</v>
      </c>
      <c r="J333" s="50">
        <v>100</v>
      </c>
      <c r="K333" s="49"/>
      <c r="L333" s="49">
        <f t="shared" si="19"/>
        <v>1.8</v>
      </c>
      <c r="M333" s="218" t="s">
        <v>315</v>
      </c>
      <c r="N333" s="213" t="s">
        <v>287</v>
      </c>
      <c r="O333" s="51"/>
      <c r="P333" s="51"/>
      <c r="Q333" s="52"/>
    </row>
    <row r="334" spans="1:17" ht="13.5" customHeight="1" x14ac:dyDescent="0.3">
      <c r="A334" s="53">
        <v>105</v>
      </c>
      <c r="B334" s="217"/>
      <c r="C334" s="37" t="s">
        <v>77</v>
      </c>
      <c r="D334" s="18" t="s">
        <v>76</v>
      </c>
      <c r="E334" s="139" t="s">
        <v>14</v>
      </c>
      <c r="F334" s="47">
        <v>11</v>
      </c>
      <c r="G334" s="48" t="s">
        <v>75</v>
      </c>
      <c r="H334" s="49">
        <v>3</v>
      </c>
      <c r="I334" s="142">
        <f t="shared" si="20"/>
        <v>109.395</v>
      </c>
      <c r="J334" s="50">
        <v>99</v>
      </c>
      <c r="K334" s="49"/>
      <c r="L334" s="49">
        <f t="shared" si="19"/>
        <v>3</v>
      </c>
      <c r="M334" s="218"/>
      <c r="N334" s="214"/>
      <c r="O334" s="51"/>
      <c r="P334" s="51"/>
      <c r="Q334" s="52"/>
    </row>
    <row r="335" spans="1:17" ht="13.5" customHeight="1" x14ac:dyDescent="0.3">
      <c r="A335" s="53">
        <v>106</v>
      </c>
      <c r="B335" s="217"/>
      <c r="C335" s="37" t="s">
        <v>77</v>
      </c>
      <c r="D335" s="18" t="s">
        <v>76</v>
      </c>
      <c r="E335" s="139" t="s">
        <v>14</v>
      </c>
      <c r="F335" s="47">
        <v>11</v>
      </c>
      <c r="G335" s="48" t="s">
        <v>208</v>
      </c>
      <c r="H335" s="49">
        <v>6.9</v>
      </c>
      <c r="I335" s="142">
        <f t="shared" si="20"/>
        <v>204.42500000000001</v>
      </c>
      <c r="J335" s="50">
        <v>185</v>
      </c>
      <c r="K335" s="49"/>
      <c r="L335" s="49">
        <f t="shared" si="19"/>
        <v>6.9</v>
      </c>
      <c r="M335" s="218"/>
      <c r="N335" s="214"/>
      <c r="O335" s="51"/>
      <c r="P335" s="51"/>
      <c r="Q335" s="52"/>
    </row>
    <row r="336" spans="1:17" ht="13.5" customHeight="1" x14ac:dyDescent="0.3">
      <c r="A336" s="53">
        <v>107</v>
      </c>
      <c r="B336" s="220"/>
      <c r="C336" s="37" t="s">
        <v>77</v>
      </c>
      <c r="D336" s="18" t="s">
        <v>76</v>
      </c>
      <c r="E336" s="139" t="s">
        <v>14</v>
      </c>
      <c r="F336" s="47">
        <v>31</v>
      </c>
      <c r="G336" s="48" t="s">
        <v>316</v>
      </c>
      <c r="H336" s="49">
        <v>2.7</v>
      </c>
      <c r="I336" s="142">
        <f t="shared" si="20"/>
        <v>188.95500000000001</v>
      </c>
      <c r="J336" s="50">
        <v>171</v>
      </c>
      <c r="K336" s="49"/>
      <c r="L336" s="49">
        <f t="shared" si="19"/>
        <v>2.7</v>
      </c>
      <c r="M336" s="218"/>
      <c r="N336" s="215"/>
      <c r="O336" s="51"/>
      <c r="P336" s="51"/>
      <c r="Q336" s="52"/>
    </row>
    <row r="337" spans="1:17" ht="13.5" customHeight="1" x14ac:dyDescent="0.3">
      <c r="A337" s="53">
        <v>108</v>
      </c>
      <c r="B337" s="216" t="s">
        <v>35</v>
      </c>
      <c r="C337" s="235" t="s">
        <v>92</v>
      </c>
      <c r="D337" s="18" t="s">
        <v>76</v>
      </c>
      <c r="E337" s="139" t="s">
        <v>14</v>
      </c>
      <c r="F337" s="47">
        <v>4</v>
      </c>
      <c r="G337" s="48" t="s">
        <v>318</v>
      </c>
      <c r="H337" s="49">
        <v>2.1</v>
      </c>
      <c r="I337" s="142">
        <f t="shared" si="20"/>
        <v>154.69999999999999</v>
      </c>
      <c r="J337" s="50">
        <v>140</v>
      </c>
      <c r="K337" s="49"/>
      <c r="L337" s="49">
        <f t="shared" si="19"/>
        <v>2.1</v>
      </c>
      <c r="M337" s="210" t="s">
        <v>317</v>
      </c>
      <c r="N337" s="213" t="s">
        <v>287</v>
      </c>
      <c r="O337" s="51"/>
      <c r="P337" s="51"/>
      <c r="Q337" s="52"/>
    </row>
    <row r="338" spans="1:17" ht="13.5" customHeight="1" x14ac:dyDescent="0.3">
      <c r="A338" s="53">
        <v>109</v>
      </c>
      <c r="B338" s="217"/>
      <c r="C338" s="236"/>
      <c r="D338" s="18" t="s">
        <v>76</v>
      </c>
      <c r="E338" s="139" t="s">
        <v>14</v>
      </c>
      <c r="F338" s="47">
        <v>5</v>
      </c>
      <c r="G338" s="48" t="s">
        <v>203</v>
      </c>
      <c r="H338" s="49">
        <v>1.8</v>
      </c>
      <c r="I338" s="142">
        <f t="shared" si="20"/>
        <v>111.605</v>
      </c>
      <c r="J338" s="50">
        <v>101</v>
      </c>
      <c r="K338" s="49"/>
      <c r="L338" s="49">
        <f t="shared" si="19"/>
        <v>1.8</v>
      </c>
      <c r="M338" s="211"/>
      <c r="N338" s="214"/>
      <c r="O338" s="51"/>
      <c r="P338" s="51"/>
      <c r="Q338" s="52"/>
    </row>
    <row r="339" spans="1:17" ht="13.5" customHeight="1" x14ac:dyDescent="0.3">
      <c r="A339" s="53">
        <v>110</v>
      </c>
      <c r="B339" s="217"/>
      <c r="C339" s="37" t="s">
        <v>77</v>
      </c>
      <c r="D339" s="18" t="s">
        <v>76</v>
      </c>
      <c r="E339" s="139" t="s">
        <v>14</v>
      </c>
      <c r="F339" s="47">
        <v>16</v>
      </c>
      <c r="G339" s="48" t="s">
        <v>67</v>
      </c>
      <c r="H339" s="49">
        <v>4.3</v>
      </c>
      <c r="I339" s="142">
        <f t="shared" si="20"/>
        <v>221</v>
      </c>
      <c r="J339" s="50">
        <v>200</v>
      </c>
      <c r="K339" s="49"/>
      <c r="L339" s="49">
        <f t="shared" si="19"/>
        <v>4.3</v>
      </c>
      <c r="M339" s="211"/>
      <c r="N339" s="214"/>
      <c r="O339" s="51"/>
      <c r="P339" s="51"/>
      <c r="Q339" s="52"/>
    </row>
    <row r="340" spans="1:17" ht="13.5" customHeight="1" x14ac:dyDescent="0.3">
      <c r="A340" s="53">
        <v>111</v>
      </c>
      <c r="B340" s="217"/>
      <c r="C340" s="37" t="s">
        <v>77</v>
      </c>
      <c r="D340" s="18" t="s">
        <v>76</v>
      </c>
      <c r="E340" s="139" t="s">
        <v>14</v>
      </c>
      <c r="F340" s="47">
        <v>16</v>
      </c>
      <c r="G340" s="48" t="s">
        <v>57</v>
      </c>
      <c r="H340" s="49">
        <v>3.7</v>
      </c>
      <c r="I340" s="142">
        <f t="shared" si="20"/>
        <v>195.58500000000001</v>
      </c>
      <c r="J340" s="50">
        <v>177</v>
      </c>
      <c r="K340" s="49"/>
      <c r="L340" s="49">
        <f t="shared" si="19"/>
        <v>3.7</v>
      </c>
      <c r="M340" s="211"/>
      <c r="N340" s="214"/>
      <c r="O340" s="51"/>
      <c r="P340" s="51"/>
      <c r="Q340" s="52"/>
    </row>
    <row r="341" spans="1:17" ht="13.5" customHeight="1" x14ac:dyDescent="0.3">
      <c r="A341" s="53">
        <v>112</v>
      </c>
      <c r="B341" s="217"/>
      <c r="C341" s="37" t="s">
        <v>77</v>
      </c>
      <c r="D341" s="18" t="s">
        <v>76</v>
      </c>
      <c r="E341" s="139" t="s">
        <v>14</v>
      </c>
      <c r="F341" s="47">
        <v>40</v>
      </c>
      <c r="G341" s="48" t="s">
        <v>272</v>
      </c>
      <c r="H341" s="49">
        <v>0.7</v>
      </c>
      <c r="I341" s="142">
        <f t="shared" ref="I341:I383" si="26">J341*110.5/100</f>
        <v>24.31</v>
      </c>
      <c r="J341" s="50">
        <v>22</v>
      </c>
      <c r="K341" s="49"/>
      <c r="L341" s="49">
        <f t="shared" ref="L341:L383" si="27">H341</f>
        <v>0.7</v>
      </c>
      <c r="M341" s="211"/>
      <c r="N341" s="214"/>
      <c r="O341" s="51"/>
      <c r="P341" s="51"/>
      <c r="Q341" s="52"/>
    </row>
    <row r="342" spans="1:17" ht="13.5" customHeight="1" x14ac:dyDescent="0.3">
      <c r="A342" s="53">
        <v>113</v>
      </c>
      <c r="B342" s="217"/>
      <c r="C342" s="37" t="s">
        <v>77</v>
      </c>
      <c r="D342" s="18" t="s">
        <v>76</v>
      </c>
      <c r="E342" s="139" t="s">
        <v>14</v>
      </c>
      <c r="F342" s="47">
        <v>40</v>
      </c>
      <c r="G342" s="48" t="s">
        <v>117</v>
      </c>
      <c r="H342" s="49">
        <v>1.1000000000000001</v>
      </c>
      <c r="I342" s="142">
        <f t="shared" si="26"/>
        <v>35.36</v>
      </c>
      <c r="J342" s="50">
        <v>32</v>
      </c>
      <c r="K342" s="49"/>
      <c r="L342" s="49">
        <f t="shared" si="27"/>
        <v>1.1000000000000001</v>
      </c>
      <c r="M342" s="211"/>
      <c r="N342" s="214"/>
      <c r="O342" s="51"/>
      <c r="P342" s="51"/>
      <c r="Q342" s="52"/>
    </row>
    <row r="343" spans="1:17" ht="13.5" customHeight="1" x14ac:dyDescent="0.3">
      <c r="A343" s="53">
        <v>114</v>
      </c>
      <c r="B343" s="217"/>
      <c r="C343" s="37" t="s">
        <v>77</v>
      </c>
      <c r="D343" s="18" t="s">
        <v>76</v>
      </c>
      <c r="E343" s="139" t="s">
        <v>14</v>
      </c>
      <c r="F343" s="47">
        <v>64</v>
      </c>
      <c r="G343" s="48" t="s">
        <v>39</v>
      </c>
      <c r="H343" s="49">
        <v>2.2000000000000002</v>
      </c>
      <c r="I343" s="142">
        <f t="shared" si="26"/>
        <v>101.66</v>
      </c>
      <c r="J343" s="50">
        <v>92</v>
      </c>
      <c r="K343" s="49"/>
      <c r="L343" s="49">
        <f t="shared" si="27"/>
        <v>2.2000000000000002</v>
      </c>
      <c r="M343" s="211"/>
      <c r="N343" s="214"/>
      <c r="O343" s="51"/>
      <c r="P343" s="51"/>
      <c r="Q343" s="52"/>
    </row>
    <row r="344" spans="1:17" ht="13.5" customHeight="1" x14ac:dyDescent="0.3">
      <c r="A344" s="53">
        <v>115</v>
      </c>
      <c r="B344" s="220"/>
      <c r="C344" s="37" t="s">
        <v>77</v>
      </c>
      <c r="D344" s="18" t="s">
        <v>76</v>
      </c>
      <c r="E344" s="139" t="s">
        <v>14</v>
      </c>
      <c r="F344" s="47">
        <v>66</v>
      </c>
      <c r="G344" s="48" t="s">
        <v>29</v>
      </c>
      <c r="H344" s="49">
        <v>4.5</v>
      </c>
      <c r="I344" s="142">
        <f t="shared" si="26"/>
        <v>191.16499999999999</v>
      </c>
      <c r="J344" s="50">
        <v>173</v>
      </c>
      <c r="K344" s="49"/>
      <c r="L344" s="49">
        <f t="shared" si="27"/>
        <v>4.5</v>
      </c>
      <c r="M344" s="212"/>
      <c r="N344" s="215"/>
      <c r="O344" s="51"/>
      <c r="P344" s="51"/>
      <c r="Q344" s="52"/>
    </row>
    <row r="345" spans="1:17" ht="13.5" customHeight="1" x14ac:dyDescent="0.3">
      <c r="A345" s="53">
        <v>116</v>
      </c>
      <c r="B345" s="216" t="s">
        <v>30</v>
      </c>
      <c r="C345" s="37" t="s">
        <v>77</v>
      </c>
      <c r="D345" s="18" t="s">
        <v>76</v>
      </c>
      <c r="E345" s="139" t="s">
        <v>14</v>
      </c>
      <c r="F345" s="47">
        <v>104</v>
      </c>
      <c r="G345" s="48" t="s">
        <v>69</v>
      </c>
      <c r="H345" s="49">
        <v>5.4</v>
      </c>
      <c r="I345" s="142">
        <f t="shared" si="26"/>
        <v>203.32</v>
      </c>
      <c r="J345" s="50">
        <v>184</v>
      </c>
      <c r="K345" s="49"/>
      <c r="L345" s="49">
        <f t="shared" si="27"/>
        <v>5.4</v>
      </c>
      <c r="M345" s="210" t="s">
        <v>319</v>
      </c>
      <c r="N345" s="213" t="s">
        <v>287</v>
      </c>
      <c r="O345" s="51"/>
      <c r="P345" s="51"/>
      <c r="Q345" s="52"/>
    </row>
    <row r="346" spans="1:17" ht="13.5" customHeight="1" x14ac:dyDescent="0.3">
      <c r="A346" s="53">
        <v>117</v>
      </c>
      <c r="B346" s="217"/>
      <c r="C346" s="37" t="s">
        <v>77</v>
      </c>
      <c r="D346" s="18" t="s">
        <v>76</v>
      </c>
      <c r="E346" s="139" t="s">
        <v>14</v>
      </c>
      <c r="F346" s="47">
        <v>114</v>
      </c>
      <c r="G346" s="48" t="s">
        <v>124</v>
      </c>
      <c r="H346" s="49">
        <v>3.1</v>
      </c>
      <c r="I346" s="142">
        <f t="shared" si="26"/>
        <v>131.495</v>
      </c>
      <c r="J346" s="50">
        <v>119</v>
      </c>
      <c r="K346" s="49"/>
      <c r="L346" s="49">
        <f t="shared" si="27"/>
        <v>3.1</v>
      </c>
      <c r="M346" s="211"/>
      <c r="N346" s="214"/>
      <c r="O346" s="51"/>
      <c r="P346" s="51"/>
      <c r="Q346" s="52"/>
    </row>
    <row r="347" spans="1:17" ht="13.5" customHeight="1" x14ac:dyDescent="0.3">
      <c r="A347" s="53">
        <v>118</v>
      </c>
      <c r="B347" s="217"/>
      <c r="C347" s="37" t="s">
        <v>77</v>
      </c>
      <c r="D347" s="18" t="s">
        <v>76</v>
      </c>
      <c r="E347" s="139" t="s">
        <v>14</v>
      </c>
      <c r="F347" s="47">
        <v>119</v>
      </c>
      <c r="G347" s="48" t="s">
        <v>107</v>
      </c>
      <c r="H347" s="49">
        <v>0.6</v>
      </c>
      <c r="I347" s="142">
        <f t="shared" si="26"/>
        <v>40.884999999999998</v>
      </c>
      <c r="J347" s="50">
        <v>37</v>
      </c>
      <c r="K347" s="49"/>
      <c r="L347" s="49">
        <f t="shared" si="27"/>
        <v>0.6</v>
      </c>
      <c r="M347" s="211"/>
      <c r="N347" s="214"/>
      <c r="O347" s="51"/>
      <c r="P347" s="51"/>
      <c r="Q347" s="52"/>
    </row>
    <row r="348" spans="1:17" ht="13.5" customHeight="1" x14ac:dyDescent="0.3">
      <c r="A348" s="53">
        <v>119</v>
      </c>
      <c r="B348" s="217"/>
      <c r="C348" s="37" t="s">
        <v>77</v>
      </c>
      <c r="D348" s="18" t="s">
        <v>76</v>
      </c>
      <c r="E348" s="139" t="s">
        <v>14</v>
      </c>
      <c r="F348" s="47">
        <v>119</v>
      </c>
      <c r="G348" s="48" t="s">
        <v>227</v>
      </c>
      <c r="H348" s="49">
        <v>3.7</v>
      </c>
      <c r="I348" s="142">
        <f t="shared" si="26"/>
        <v>163.54</v>
      </c>
      <c r="J348" s="50">
        <v>148</v>
      </c>
      <c r="K348" s="49"/>
      <c r="L348" s="49">
        <f t="shared" si="27"/>
        <v>3.7</v>
      </c>
      <c r="M348" s="211"/>
      <c r="N348" s="214"/>
      <c r="O348" s="51"/>
      <c r="P348" s="51"/>
      <c r="Q348" s="52"/>
    </row>
    <row r="349" spans="1:17" ht="13.5" customHeight="1" x14ac:dyDescent="0.3">
      <c r="A349" s="53">
        <v>120</v>
      </c>
      <c r="B349" s="217"/>
      <c r="C349" s="37" t="s">
        <v>77</v>
      </c>
      <c r="D349" s="18" t="s">
        <v>76</v>
      </c>
      <c r="E349" s="139" t="s">
        <v>14</v>
      </c>
      <c r="F349" s="47">
        <v>119</v>
      </c>
      <c r="G349" s="48" t="s">
        <v>110</v>
      </c>
      <c r="H349" s="49">
        <v>1.7</v>
      </c>
      <c r="I349" s="142">
        <f t="shared" si="26"/>
        <v>79.56</v>
      </c>
      <c r="J349" s="50">
        <v>72</v>
      </c>
      <c r="K349" s="49"/>
      <c r="L349" s="49">
        <f t="shared" si="27"/>
        <v>1.7</v>
      </c>
      <c r="M349" s="211"/>
      <c r="N349" s="214"/>
      <c r="O349" s="51"/>
      <c r="P349" s="51"/>
      <c r="Q349" s="52"/>
    </row>
    <row r="350" spans="1:17" ht="13.5" customHeight="1" x14ac:dyDescent="0.3">
      <c r="A350" s="53">
        <v>121</v>
      </c>
      <c r="B350" s="217"/>
      <c r="C350" s="37" t="s">
        <v>77</v>
      </c>
      <c r="D350" s="18" t="s">
        <v>76</v>
      </c>
      <c r="E350" s="139" t="s">
        <v>14</v>
      </c>
      <c r="F350" s="47">
        <v>120</v>
      </c>
      <c r="G350" s="48" t="s">
        <v>110</v>
      </c>
      <c r="H350" s="49">
        <v>1.9</v>
      </c>
      <c r="I350" s="142">
        <f t="shared" si="26"/>
        <v>99.45</v>
      </c>
      <c r="J350" s="50">
        <v>90</v>
      </c>
      <c r="K350" s="49"/>
      <c r="L350" s="49">
        <f t="shared" si="27"/>
        <v>1.9</v>
      </c>
      <c r="M350" s="211"/>
      <c r="N350" s="214"/>
      <c r="O350" s="51"/>
      <c r="P350" s="51"/>
      <c r="Q350" s="52"/>
    </row>
    <row r="351" spans="1:17" ht="13.5" customHeight="1" x14ac:dyDescent="0.3">
      <c r="A351" s="53">
        <v>122</v>
      </c>
      <c r="B351" s="217"/>
      <c r="C351" s="37" t="s">
        <v>77</v>
      </c>
      <c r="D351" s="18" t="s">
        <v>76</v>
      </c>
      <c r="E351" s="139" t="s">
        <v>14</v>
      </c>
      <c r="F351" s="47">
        <v>96</v>
      </c>
      <c r="G351" s="48" t="s">
        <v>67</v>
      </c>
      <c r="H351" s="49">
        <v>2</v>
      </c>
      <c r="I351" s="142">
        <f t="shared" si="26"/>
        <v>101.66</v>
      </c>
      <c r="J351" s="50">
        <v>92</v>
      </c>
      <c r="K351" s="49"/>
      <c r="L351" s="49">
        <f t="shared" si="27"/>
        <v>2</v>
      </c>
      <c r="M351" s="211"/>
      <c r="N351" s="214"/>
      <c r="O351" s="51"/>
      <c r="P351" s="51"/>
      <c r="Q351" s="52"/>
    </row>
    <row r="352" spans="1:17" ht="13.5" customHeight="1" x14ac:dyDescent="0.3">
      <c r="A352" s="53">
        <v>123</v>
      </c>
      <c r="B352" s="217"/>
      <c r="C352" s="37" t="s">
        <v>77</v>
      </c>
      <c r="D352" s="18" t="s">
        <v>76</v>
      </c>
      <c r="E352" s="139" t="s">
        <v>14</v>
      </c>
      <c r="F352" s="47">
        <v>96</v>
      </c>
      <c r="G352" s="48" t="s">
        <v>72</v>
      </c>
      <c r="H352" s="49">
        <v>2.2000000000000002</v>
      </c>
      <c r="I352" s="142">
        <f t="shared" si="26"/>
        <v>184.535</v>
      </c>
      <c r="J352" s="50">
        <v>167</v>
      </c>
      <c r="K352" s="49"/>
      <c r="L352" s="49">
        <f t="shared" si="27"/>
        <v>2.2000000000000002</v>
      </c>
      <c r="M352" s="211"/>
      <c r="N352" s="214"/>
      <c r="O352" s="51"/>
      <c r="P352" s="51"/>
      <c r="Q352" s="52"/>
    </row>
    <row r="353" spans="1:17" ht="13.5" customHeight="1" x14ac:dyDescent="0.3">
      <c r="A353" s="53">
        <v>124</v>
      </c>
      <c r="B353" s="217"/>
      <c r="C353" s="37" t="s">
        <v>77</v>
      </c>
      <c r="D353" s="18" t="s">
        <v>76</v>
      </c>
      <c r="E353" s="139" t="s">
        <v>14</v>
      </c>
      <c r="F353" s="47">
        <v>96</v>
      </c>
      <c r="G353" s="48" t="s">
        <v>111</v>
      </c>
      <c r="H353" s="49">
        <v>1.4</v>
      </c>
      <c r="I353" s="142">
        <f t="shared" si="26"/>
        <v>100.55500000000001</v>
      </c>
      <c r="J353" s="50">
        <v>91</v>
      </c>
      <c r="K353" s="49"/>
      <c r="L353" s="49">
        <f t="shared" si="27"/>
        <v>1.4</v>
      </c>
      <c r="M353" s="211"/>
      <c r="N353" s="214"/>
      <c r="O353" s="51"/>
      <c r="P353" s="51"/>
      <c r="Q353" s="52"/>
    </row>
    <row r="354" spans="1:17" ht="13.5" customHeight="1" x14ac:dyDescent="0.3">
      <c r="A354" s="53">
        <v>125</v>
      </c>
      <c r="B354" s="217"/>
      <c r="C354" s="37" t="s">
        <v>77</v>
      </c>
      <c r="D354" s="18" t="s">
        <v>76</v>
      </c>
      <c r="E354" s="139" t="s">
        <v>14</v>
      </c>
      <c r="F354" s="47">
        <v>96</v>
      </c>
      <c r="G354" s="48" t="s">
        <v>106</v>
      </c>
      <c r="H354" s="49">
        <v>0.9</v>
      </c>
      <c r="I354" s="142">
        <f t="shared" si="26"/>
        <v>65.194999999999993</v>
      </c>
      <c r="J354" s="50">
        <v>59</v>
      </c>
      <c r="K354" s="49"/>
      <c r="L354" s="49">
        <f t="shared" si="27"/>
        <v>0.9</v>
      </c>
      <c r="M354" s="211"/>
      <c r="N354" s="214"/>
      <c r="O354" s="51"/>
      <c r="P354" s="51"/>
      <c r="Q354" s="52"/>
    </row>
    <row r="355" spans="1:17" ht="13.5" customHeight="1" x14ac:dyDescent="0.3">
      <c r="A355" s="53">
        <v>126</v>
      </c>
      <c r="B355" s="217"/>
      <c r="C355" s="37" t="s">
        <v>77</v>
      </c>
      <c r="D355" s="18" t="s">
        <v>76</v>
      </c>
      <c r="E355" s="139" t="s">
        <v>14</v>
      </c>
      <c r="F355" s="47">
        <v>100</v>
      </c>
      <c r="G355" s="48" t="s">
        <v>316</v>
      </c>
      <c r="H355" s="49">
        <v>2.5</v>
      </c>
      <c r="I355" s="142">
        <f t="shared" si="26"/>
        <v>117.13</v>
      </c>
      <c r="J355" s="50">
        <v>106</v>
      </c>
      <c r="K355" s="49"/>
      <c r="L355" s="49">
        <f t="shared" si="27"/>
        <v>2.5</v>
      </c>
      <c r="M355" s="211"/>
      <c r="N355" s="214"/>
      <c r="O355" s="51"/>
      <c r="P355" s="51"/>
      <c r="Q355" s="52"/>
    </row>
    <row r="356" spans="1:17" ht="13.5" customHeight="1" x14ac:dyDescent="0.3">
      <c r="A356" s="53">
        <v>127</v>
      </c>
      <c r="B356" s="217"/>
      <c r="C356" s="37" t="s">
        <v>77</v>
      </c>
      <c r="D356" s="18" t="s">
        <v>76</v>
      </c>
      <c r="E356" s="139" t="s">
        <v>14</v>
      </c>
      <c r="F356" s="47">
        <v>114</v>
      </c>
      <c r="G356" s="48" t="s">
        <v>70</v>
      </c>
      <c r="H356" s="49">
        <v>5.7</v>
      </c>
      <c r="I356" s="142">
        <f t="shared" si="26"/>
        <v>297.245</v>
      </c>
      <c r="J356" s="50">
        <v>269</v>
      </c>
      <c r="K356" s="49"/>
      <c r="L356" s="49">
        <f t="shared" si="27"/>
        <v>5.7</v>
      </c>
      <c r="M356" s="211"/>
      <c r="N356" s="214"/>
      <c r="O356" s="51"/>
      <c r="P356" s="51"/>
      <c r="Q356" s="52"/>
    </row>
    <row r="357" spans="1:17" ht="13.5" customHeight="1" x14ac:dyDescent="0.3">
      <c r="A357" s="53">
        <v>128</v>
      </c>
      <c r="B357" s="217"/>
      <c r="C357" s="37" t="s">
        <v>77</v>
      </c>
      <c r="D357" s="18" t="s">
        <v>76</v>
      </c>
      <c r="E357" s="139" t="s">
        <v>14</v>
      </c>
      <c r="F357" s="47">
        <v>132</v>
      </c>
      <c r="G357" s="48" t="s">
        <v>48</v>
      </c>
      <c r="H357" s="49">
        <v>1.1000000000000001</v>
      </c>
      <c r="I357" s="142">
        <f t="shared" si="26"/>
        <v>86.19</v>
      </c>
      <c r="J357" s="50">
        <v>78</v>
      </c>
      <c r="K357" s="49"/>
      <c r="L357" s="49">
        <f t="shared" si="27"/>
        <v>1.1000000000000001</v>
      </c>
      <c r="M357" s="211"/>
      <c r="N357" s="214"/>
      <c r="O357" s="51"/>
      <c r="P357" s="51"/>
      <c r="Q357" s="52"/>
    </row>
    <row r="358" spans="1:17" ht="13.5" customHeight="1" x14ac:dyDescent="0.3">
      <c r="A358" s="53">
        <v>129</v>
      </c>
      <c r="B358" s="217"/>
      <c r="C358" s="37" t="s">
        <v>77</v>
      </c>
      <c r="D358" s="18" t="s">
        <v>76</v>
      </c>
      <c r="E358" s="139" t="s">
        <v>14</v>
      </c>
      <c r="F358" s="47">
        <v>107</v>
      </c>
      <c r="G358" s="48" t="s">
        <v>29</v>
      </c>
      <c r="H358" s="49">
        <v>1.9</v>
      </c>
      <c r="I358" s="142">
        <f t="shared" si="26"/>
        <v>140.33500000000001</v>
      </c>
      <c r="J358" s="50">
        <v>127</v>
      </c>
      <c r="K358" s="49"/>
      <c r="L358" s="49">
        <f t="shared" si="27"/>
        <v>1.9</v>
      </c>
      <c r="M358" s="211"/>
      <c r="N358" s="214"/>
      <c r="O358" s="51"/>
      <c r="P358" s="51"/>
      <c r="Q358" s="52"/>
    </row>
    <row r="359" spans="1:17" ht="13.5" customHeight="1" x14ac:dyDescent="0.3">
      <c r="A359" s="53">
        <v>130</v>
      </c>
      <c r="B359" s="217"/>
      <c r="C359" s="37" t="s">
        <v>77</v>
      </c>
      <c r="D359" s="18" t="s">
        <v>76</v>
      </c>
      <c r="E359" s="139" t="s">
        <v>14</v>
      </c>
      <c r="F359" s="47">
        <v>107</v>
      </c>
      <c r="G359" s="48" t="s">
        <v>56</v>
      </c>
      <c r="H359" s="49">
        <v>4</v>
      </c>
      <c r="I359" s="142">
        <f t="shared" si="26"/>
        <v>150.28</v>
      </c>
      <c r="J359" s="50">
        <v>136</v>
      </c>
      <c r="K359" s="49"/>
      <c r="L359" s="49">
        <f t="shared" si="27"/>
        <v>4</v>
      </c>
      <c r="M359" s="211"/>
      <c r="N359" s="214"/>
      <c r="O359" s="51"/>
      <c r="P359" s="51"/>
      <c r="Q359" s="52"/>
    </row>
    <row r="360" spans="1:17" ht="13.5" customHeight="1" x14ac:dyDescent="0.3">
      <c r="A360" s="53">
        <v>131</v>
      </c>
      <c r="B360" s="220"/>
      <c r="C360" s="37" t="s">
        <v>77</v>
      </c>
      <c r="D360" s="18" t="s">
        <v>76</v>
      </c>
      <c r="E360" s="139" t="s">
        <v>14</v>
      </c>
      <c r="F360" s="47">
        <v>113</v>
      </c>
      <c r="G360" s="48" t="s">
        <v>82</v>
      </c>
      <c r="H360" s="49">
        <v>2</v>
      </c>
      <c r="I360" s="142">
        <f t="shared" ref="I360:I372" si="28">J360*110.5/100</f>
        <v>80.665000000000006</v>
      </c>
      <c r="J360" s="50">
        <v>73</v>
      </c>
      <c r="K360" s="49"/>
      <c r="L360" s="49">
        <f t="shared" ref="L360:L372" si="29">H360</f>
        <v>2</v>
      </c>
      <c r="M360" s="212"/>
      <c r="N360" s="215"/>
      <c r="O360" s="51"/>
      <c r="P360" s="51"/>
      <c r="Q360" s="52"/>
    </row>
    <row r="361" spans="1:17" ht="13.5" customHeight="1" x14ac:dyDescent="0.3">
      <c r="A361" s="53">
        <v>132</v>
      </c>
      <c r="B361" s="216" t="s">
        <v>27</v>
      </c>
      <c r="C361" s="235" t="s">
        <v>92</v>
      </c>
      <c r="D361" s="18" t="s">
        <v>76</v>
      </c>
      <c r="E361" s="139" t="s">
        <v>14</v>
      </c>
      <c r="F361" s="47">
        <v>20</v>
      </c>
      <c r="G361" s="48" t="s">
        <v>66</v>
      </c>
      <c r="H361" s="49">
        <v>1.6</v>
      </c>
      <c r="I361" s="142">
        <f t="shared" si="28"/>
        <v>81.77</v>
      </c>
      <c r="J361" s="50">
        <v>74</v>
      </c>
      <c r="K361" s="49"/>
      <c r="L361" s="49">
        <f t="shared" si="29"/>
        <v>1.6</v>
      </c>
      <c r="M361" s="210" t="s">
        <v>324</v>
      </c>
      <c r="N361" s="213" t="s">
        <v>287</v>
      </c>
      <c r="O361" s="51"/>
      <c r="P361" s="51"/>
      <c r="Q361" s="52"/>
    </row>
    <row r="362" spans="1:17" ht="13.5" customHeight="1" x14ac:dyDescent="0.3">
      <c r="A362" s="53">
        <v>133</v>
      </c>
      <c r="B362" s="217"/>
      <c r="C362" s="237"/>
      <c r="D362" s="18" t="s">
        <v>76</v>
      </c>
      <c r="E362" s="139" t="s">
        <v>14</v>
      </c>
      <c r="F362" s="47">
        <v>22</v>
      </c>
      <c r="G362" s="48" t="s">
        <v>115</v>
      </c>
      <c r="H362" s="49">
        <v>3.1</v>
      </c>
      <c r="I362" s="142">
        <f t="shared" si="28"/>
        <v>89.504999999999995</v>
      </c>
      <c r="J362" s="50">
        <v>81</v>
      </c>
      <c r="K362" s="49"/>
      <c r="L362" s="49">
        <f t="shared" si="29"/>
        <v>3.1</v>
      </c>
      <c r="M362" s="211"/>
      <c r="N362" s="214"/>
      <c r="O362" s="51"/>
      <c r="P362" s="51"/>
      <c r="Q362" s="52"/>
    </row>
    <row r="363" spans="1:17" ht="13.5" customHeight="1" x14ac:dyDescent="0.3">
      <c r="A363" s="53">
        <v>134</v>
      </c>
      <c r="B363" s="217"/>
      <c r="C363" s="237"/>
      <c r="D363" s="18" t="s">
        <v>76</v>
      </c>
      <c r="E363" s="139" t="s">
        <v>14</v>
      </c>
      <c r="F363" s="47">
        <v>52</v>
      </c>
      <c r="G363" s="48" t="s">
        <v>55</v>
      </c>
      <c r="H363" s="49">
        <v>0.9</v>
      </c>
      <c r="I363" s="142">
        <f t="shared" si="28"/>
        <v>53.04</v>
      </c>
      <c r="J363" s="50">
        <v>48</v>
      </c>
      <c r="K363" s="49"/>
      <c r="L363" s="49">
        <f t="shared" si="29"/>
        <v>0.9</v>
      </c>
      <c r="M363" s="211"/>
      <c r="N363" s="214"/>
      <c r="O363" s="51"/>
      <c r="P363" s="51"/>
      <c r="Q363" s="52"/>
    </row>
    <row r="364" spans="1:17" ht="12.6" customHeight="1" x14ac:dyDescent="0.3">
      <c r="A364" s="53">
        <v>135</v>
      </c>
      <c r="B364" s="220"/>
      <c r="C364" s="236"/>
      <c r="D364" s="18" t="s">
        <v>76</v>
      </c>
      <c r="E364" s="139" t="s">
        <v>14</v>
      </c>
      <c r="F364" s="47">
        <v>52</v>
      </c>
      <c r="G364" s="48" t="s">
        <v>320</v>
      </c>
      <c r="H364" s="49">
        <v>1.5</v>
      </c>
      <c r="I364" s="142">
        <f t="shared" si="28"/>
        <v>78.454999999999998</v>
      </c>
      <c r="J364" s="50">
        <v>71</v>
      </c>
      <c r="K364" s="49"/>
      <c r="L364" s="49">
        <f t="shared" si="29"/>
        <v>1.5</v>
      </c>
      <c r="M364" s="212"/>
      <c r="N364" s="215"/>
      <c r="O364" s="51"/>
      <c r="P364" s="51"/>
      <c r="Q364" s="52"/>
    </row>
    <row r="365" spans="1:17" ht="13.5" customHeight="1" x14ac:dyDescent="0.3">
      <c r="A365" s="53">
        <v>136</v>
      </c>
      <c r="B365" s="216" t="s">
        <v>26</v>
      </c>
      <c r="C365" s="37" t="s">
        <v>77</v>
      </c>
      <c r="D365" s="18" t="s">
        <v>76</v>
      </c>
      <c r="E365" s="139" t="s">
        <v>14</v>
      </c>
      <c r="F365" s="47">
        <v>45</v>
      </c>
      <c r="G365" s="48" t="s">
        <v>307</v>
      </c>
      <c r="H365" s="49">
        <v>3.9</v>
      </c>
      <c r="I365" s="142">
        <f t="shared" si="28"/>
        <v>203.32</v>
      </c>
      <c r="J365" s="50">
        <v>184</v>
      </c>
      <c r="K365" s="49"/>
      <c r="L365" s="49">
        <f t="shared" si="29"/>
        <v>3.9</v>
      </c>
      <c r="M365" s="210" t="s">
        <v>323</v>
      </c>
      <c r="N365" s="213" t="s">
        <v>322</v>
      </c>
      <c r="O365" s="51"/>
      <c r="P365" s="51"/>
      <c r="Q365" s="52"/>
    </row>
    <row r="366" spans="1:17" ht="13.5" customHeight="1" x14ac:dyDescent="0.3">
      <c r="A366" s="53">
        <v>137</v>
      </c>
      <c r="B366" s="217"/>
      <c r="C366" s="37" t="s">
        <v>77</v>
      </c>
      <c r="D366" s="18" t="s">
        <v>76</v>
      </c>
      <c r="E366" s="139" t="s">
        <v>14</v>
      </c>
      <c r="F366" s="47">
        <v>125</v>
      </c>
      <c r="G366" s="48" t="s">
        <v>291</v>
      </c>
      <c r="H366" s="49">
        <v>3.3</v>
      </c>
      <c r="I366" s="142">
        <f t="shared" si="28"/>
        <v>146.965</v>
      </c>
      <c r="J366" s="50">
        <v>133</v>
      </c>
      <c r="K366" s="49"/>
      <c r="L366" s="49">
        <f t="shared" si="29"/>
        <v>3.3</v>
      </c>
      <c r="M366" s="211"/>
      <c r="N366" s="214"/>
      <c r="O366" s="51"/>
      <c r="P366" s="51"/>
      <c r="Q366" s="52"/>
    </row>
    <row r="367" spans="1:17" ht="13.5" customHeight="1" x14ac:dyDescent="0.3">
      <c r="A367" s="53">
        <v>138</v>
      </c>
      <c r="B367" s="220"/>
      <c r="C367" s="37" t="s">
        <v>77</v>
      </c>
      <c r="D367" s="18" t="s">
        <v>76</v>
      </c>
      <c r="E367" s="139" t="s">
        <v>14</v>
      </c>
      <c r="F367" s="47">
        <v>126</v>
      </c>
      <c r="G367" s="48" t="s">
        <v>321</v>
      </c>
      <c r="H367" s="49">
        <v>1</v>
      </c>
      <c r="I367" s="142">
        <f t="shared" si="28"/>
        <v>50.83</v>
      </c>
      <c r="J367" s="50">
        <v>46</v>
      </c>
      <c r="K367" s="49"/>
      <c r="L367" s="49">
        <f t="shared" si="29"/>
        <v>1</v>
      </c>
      <c r="M367" s="212"/>
      <c r="N367" s="215"/>
      <c r="O367" s="51"/>
      <c r="P367" s="51"/>
      <c r="Q367" s="52"/>
    </row>
    <row r="368" spans="1:17" ht="22.5" customHeight="1" x14ac:dyDescent="0.3">
      <c r="A368" s="53">
        <v>139</v>
      </c>
      <c r="B368" s="138" t="s">
        <v>18</v>
      </c>
      <c r="C368" s="37" t="s">
        <v>77</v>
      </c>
      <c r="D368" s="18" t="s">
        <v>76</v>
      </c>
      <c r="E368" s="139" t="s">
        <v>14</v>
      </c>
      <c r="F368" s="47">
        <v>113</v>
      </c>
      <c r="G368" s="48" t="s">
        <v>40</v>
      </c>
      <c r="H368" s="49">
        <v>3.2</v>
      </c>
      <c r="I368" s="142">
        <f t="shared" si="28"/>
        <v>177.905</v>
      </c>
      <c r="J368" s="50">
        <v>161</v>
      </c>
      <c r="K368" s="49"/>
      <c r="L368" s="49">
        <f t="shared" si="29"/>
        <v>3.2</v>
      </c>
      <c r="M368" s="135" t="s">
        <v>325</v>
      </c>
      <c r="N368" s="137" t="s">
        <v>322</v>
      </c>
      <c r="O368" s="51"/>
      <c r="P368" s="51"/>
      <c r="Q368" s="52"/>
    </row>
    <row r="369" spans="1:17" ht="13.5" customHeight="1" x14ac:dyDescent="0.3">
      <c r="A369" s="53">
        <v>140</v>
      </c>
      <c r="B369" s="216" t="s">
        <v>38</v>
      </c>
      <c r="C369" s="37" t="s">
        <v>77</v>
      </c>
      <c r="D369" s="18" t="s">
        <v>76</v>
      </c>
      <c r="E369" s="139" t="s">
        <v>14</v>
      </c>
      <c r="F369" s="47">
        <v>17</v>
      </c>
      <c r="G369" s="48" t="s">
        <v>85</v>
      </c>
      <c r="H369" s="49">
        <v>3.5</v>
      </c>
      <c r="I369" s="142">
        <f t="shared" si="28"/>
        <v>221</v>
      </c>
      <c r="J369" s="50">
        <v>200</v>
      </c>
      <c r="K369" s="49"/>
      <c r="L369" s="49">
        <f t="shared" si="29"/>
        <v>3.5</v>
      </c>
      <c r="M369" s="210" t="s">
        <v>326</v>
      </c>
      <c r="N369" s="213" t="s">
        <v>322</v>
      </c>
      <c r="O369" s="51"/>
      <c r="P369" s="51"/>
      <c r="Q369" s="52"/>
    </row>
    <row r="370" spans="1:17" ht="13.5" customHeight="1" x14ac:dyDescent="0.3">
      <c r="A370" s="53">
        <v>141</v>
      </c>
      <c r="B370" s="217"/>
      <c r="C370" s="37" t="s">
        <v>77</v>
      </c>
      <c r="D370" s="18" t="s">
        <v>76</v>
      </c>
      <c r="E370" s="139" t="s">
        <v>14</v>
      </c>
      <c r="F370" s="47">
        <v>18</v>
      </c>
      <c r="G370" s="48" t="s">
        <v>66</v>
      </c>
      <c r="H370" s="49">
        <v>4.7</v>
      </c>
      <c r="I370" s="142">
        <f t="shared" si="28"/>
        <v>331.5</v>
      </c>
      <c r="J370" s="50">
        <v>300</v>
      </c>
      <c r="K370" s="49"/>
      <c r="L370" s="49">
        <f t="shared" si="29"/>
        <v>4.7</v>
      </c>
      <c r="M370" s="211"/>
      <c r="N370" s="214"/>
      <c r="O370" s="51"/>
      <c r="P370" s="51"/>
      <c r="Q370" s="52"/>
    </row>
    <row r="371" spans="1:17" ht="13.5" customHeight="1" x14ac:dyDescent="0.3">
      <c r="A371" s="53">
        <v>142</v>
      </c>
      <c r="B371" s="220"/>
      <c r="C371" s="37" t="s">
        <v>77</v>
      </c>
      <c r="D371" s="18" t="s">
        <v>76</v>
      </c>
      <c r="E371" s="139" t="s">
        <v>14</v>
      </c>
      <c r="F371" s="47">
        <v>18</v>
      </c>
      <c r="G371" s="48" t="s">
        <v>67</v>
      </c>
      <c r="H371" s="49">
        <v>3.5</v>
      </c>
      <c r="I371" s="142">
        <f t="shared" si="28"/>
        <v>155.80500000000001</v>
      </c>
      <c r="J371" s="50">
        <v>141</v>
      </c>
      <c r="K371" s="49"/>
      <c r="L371" s="49">
        <f t="shared" si="29"/>
        <v>3.5</v>
      </c>
      <c r="M371" s="212"/>
      <c r="N371" s="215"/>
      <c r="O371" s="51"/>
      <c r="P371" s="51"/>
      <c r="Q371" s="52"/>
    </row>
    <row r="372" spans="1:17" ht="13.5" customHeight="1" x14ac:dyDescent="0.3">
      <c r="A372" s="53">
        <v>143</v>
      </c>
      <c r="B372" s="216" t="s">
        <v>36</v>
      </c>
      <c r="C372" s="37" t="s">
        <v>77</v>
      </c>
      <c r="D372" s="18" t="s">
        <v>76</v>
      </c>
      <c r="E372" s="139" t="s">
        <v>14</v>
      </c>
      <c r="F372" s="47">
        <v>93</v>
      </c>
      <c r="G372" s="48" t="s">
        <v>66</v>
      </c>
      <c r="H372" s="49">
        <v>2.6</v>
      </c>
      <c r="I372" s="142">
        <f t="shared" si="28"/>
        <v>266.30500000000001</v>
      </c>
      <c r="J372" s="50">
        <v>241</v>
      </c>
      <c r="K372" s="49"/>
      <c r="L372" s="49">
        <f t="shared" si="29"/>
        <v>2.6</v>
      </c>
      <c r="M372" s="210" t="s">
        <v>327</v>
      </c>
      <c r="N372" s="213" t="s">
        <v>322</v>
      </c>
      <c r="O372" s="51"/>
      <c r="P372" s="51"/>
      <c r="Q372" s="52"/>
    </row>
    <row r="373" spans="1:17" ht="13.5" customHeight="1" x14ac:dyDescent="0.3">
      <c r="A373" s="53">
        <v>144</v>
      </c>
      <c r="B373" s="217"/>
      <c r="C373" s="37" t="s">
        <v>77</v>
      </c>
      <c r="D373" s="18" t="s">
        <v>76</v>
      </c>
      <c r="E373" s="139" t="s">
        <v>14</v>
      </c>
      <c r="F373" s="47">
        <v>96</v>
      </c>
      <c r="G373" s="48" t="s">
        <v>47</v>
      </c>
      <c r="H373" s="49">
        <v>3.9</v>
      </c>
      <c r="I373" s="142">
        <f t="shared" si="26"/>
        <v>261.88499999999999</v>
      </c>
      <c r="J373" s="50">
        <v>237</v>
      </c>
      <c r="K373" s="49"/>
      <c r="L373" s="49">
        <f t="shared" si="27"/>
        <v>3.9</v>
      </c>
      <c r="M373" s="211"/>
      <c r="N373" s="214"/>
      <c r="O373" s="51"/>
      <c r="P373" s="51"/>
      <c r="Q373" s="52"/>
    </row>
    <row r="374" spans="1:17" ht="13.5" customHeight="1" x14ac:dyDescent="0.3">
      <c r="A374" s="53">
        <v>145</v>
      </c>
      <c r="B374" s="217"/>
      <c r="C374" s="37" t="s">
        <v>77</v>
      </c>
      <c r="D374" s="18" t="s">
        <v>76</v>
      </c>
      <c r="E374" s="139" t="s">
        <v>14</v>
      </c>
      <c r="F374" s="47">
        <v>114</v>
      </c>
      <c r="G374" s="48" t="s">
        <v>44</v>
      </c>
      <c r="H374" s="49">
        <v>4.5</v>
      </c>
      <c r="I374" s="142">
        <f t="shared" si="26"/>
        <v>240.89</v>
      </c>
      <c r="J374" s="50">
        <v>218</v>
      </c>
      <c r="K374" s="49"/>
      <c r="L374" s="49">
        <f t="shared" si="27"/>
        <v>4.5</v>
      </c>
      <c r="M374" s="211"/>
      <c r="N374" s="214"/>
      <c r="O374" s="51"/>
      <c r="P374" s="51"/>
      <c r="Q374" s="52"/>
    </row>
    <row r="375" spans="1:17" ht="22.5" customHeight="1" x14ac:dyDescent="0.3">
      <c r="A375" s="53">
        <v>146</v>
      </c>
      <c r="B375" s="220"/>
      <c r="C375" s="37" t="s">
        <v>92</v>
      </c>
      <c r="D375" s="18" t="s">
        <v>76</v>
      </c>
      <c r="E375" s="139" t="s">
        <v>14</v>
      </c>
      <c r="F375" s="47">
        <v>117</v>
      </c>
      <c r="G375" s="48" t="s">
        <v>86</v>
      </c>
      <c r="H375" s="49">
        <v>3.8</v>
      </c>
      <c r="I375" s="142">
        <f t="shared" si="26"/>
        <v>164.64500000000001</v>
      </c>
      <c r="J375" s="50">
        <v>149</v>
      </c>
      <c r="K375" s="49"/>
      <c r="L375" s="49">
        <f t="shared" si="27"/>
        <v>3.8</v>
      </c>
      <c r="M375" s="212"/>
      <c r="N375" s="215"/>
      <c r="O375" s="51"/>
      <c r="P375" s="51"/>
      <c r="Q375" s="52"/>
    </row>
    <row r="376" spans="1:17" ht="13.5" customHeight="1" x14ac:dyDescent="0.3">
      <c r="A376" s="53">
        <v>147</v>
      </c>
      <c r="B376" s="216" t="s">
        <v>32</v>
      </c>
      <c r="C376" s="37" t="s">
        <v>77</v>
      </c>
      <c r="D376" s="18" t="s">
        <v>76</v>
      </c>
      <c r="E376" s="139" t="s">
        <v>14</v>
      </c>
      <c r="F376" s="47">
        <v>31</v>
      </c>
      <c r="G376" s="48" t="s">
        <v>49</v>
      </c>
      <c r="H376" s="49">
        <v>1.4</v>
      </c>
      <c r="I376" s="142">
        <f t="shared" si="26"/>
        <v>60.774999999999999</v>
      </c>
      <c r="J376" s="50">
        <v>55</v>
      </c>
      <c r="K376" s="49"/>
      <c r="L376" s="49">
        <f t="shared" si="27"/>
        <v>1.4</v>
      </c>
      <c r="M376" s="210" t="s">
        <v>328</v>
      </c>
      <c r="N376" s="213" t="s">
        <v>322</v>
      </c>
      <c r="O376" s="51"/>
      <c r="P376" s="51"/>
      <c r="Q376" s="52"/>
    </row>
    <row r="377" spans="1:17" ht="13.5" customHeight="1" x14ac:dyDescent="0.3">
      <c r="A377" s="53">
        <v>148</v>
      </c>
      <c r="B377" s="217"/>
      <c r="C377" s="37" t="s">
        <v>77</v>
      </c>
      <c r="D377" s="18" t="s">
        <v>76</v>
      </c>
      <c r="E377" s="139" t="s">
        <v>14</v>
      </c>
      <c r="F377" s="47">
        <v>32</v>
      </c>
      <c r="G377" s="48" t="s">
        <v>28</v>
      </c>
      <c r="H377" s="49">
        <v>1.7</v>
      </c>
      <c r="I377" s="142">
        <f t="shared" si="26"/>
        <v>82.875</v>
      </c>
      <c r="J377" s="50">
        <v>75</v>
      </c>
      <c r="K377" s="49"/>
      <c r="L377" s="49">
        <f t="shared" si="27"/>
        <v>1.7</v>
      </c>
      <c r="M377" s="211"/>
      <c r="N377" s="214"/>
      <c r="O377" s="51"/>
      <c r="P377" s="51"/>
      <c r="Q377" s="52"/>
    </row>
    <row r="378" spans="1:17" ht="13.5" customHeight="1" x14ac:dyDescent="0.3">
      <c r="A378" s="53">
        <v>149</v>
      </c>
      <c r="B378" s="217"/>
      <c r="C378" s="37" t="s">
        <v>77</v>
      </c>
      <c r="D378" s="18" t="s">
        <v>76</v>
      </c>
      <c r="E378" s="139" t="s">
        <v>14</v>
      </c>
      <c r="F378" s="47">
        <v>32</v>
      </c>
      <c r="G378" s="48" t="s">
        <v>310</v>
      </c>
      <c r="H378" s="49">
        <v>0.4</v>
      </c>
      <c r="I378" s="142">
        <f t="shared" si="26"/>
        <v>32.045000000000002</v>
      </c>
      <c r="J378" s="50">
        <v>29</v>
      </c>
      <c r="K378" s="49"/>
      <c r="L378" s="49">
        <f t="shared" si="27"/>
        <v>0.4</v>
      </c>
      <c r="M378" s="211"/>
      <c r="N378" s="214"/>
      <c r="O378" s="51"/>
      <c r="P378" s="51"/>
      <c r="Q378" s="52"/>
    </row>
    <row r="379" spans="1:17" ht="13.5" customHeight="1" x14ac:dyDescent="0.3">
      <c r="A379" s="53">
        <v>150</v>
      </c>
      <c r="B379" s="217"/>
      <c r="C379" s="37" t="s">
        <v>77</v>
      </c>
      <c r="D379" s="18" t="s">
        <v>76</v>
      </c>
      <c r="E379" s="139" t="s">
        <v>14</v>
      </c>
      <c r="F379" s="47">
        <v>49</v>
      </c>
      <c r="G379" s="48" t="s">
        <v>25</v>
      </c>
      <c r="H379" s="49">
        <v>2.2999999999999998</v>
      </c>
      <c r="I379" s="142">
        <f t="shared" si="26"/>
        <v>120.44499999999999</v>
      </c>
      <c r="J379" s="50">
        <v>109</v>
      </c>
      <c r="K379" s="49"/>
      <c r="L379" s="49">
        <f t="shared" si="27"/>
        <v>2.2999999999999998</v>
      </c>
      <c r="M379" s="211"/>
      <c r="N379" s="214"/>
      <c r="O379" s="51"/>
      <c r="P379" s="51"/>
      <c r="Q379" s="52"/>
    </row>
    <row r="380" spans="1:17" ht="13.5" customHeight="1" x14ac:dyDescent="0.3">
      <c r="A380" s="53">
        <v>151</v>
      </c>
      <c r="B380" s="220"/>
      <c r="C380" s="37" t="s">
        <v>77</v>
      </c>
      <c r="D380" s="18" t="s">
        <v>76</v>
      </c>
      <c r="E380" s="139" t="s">
        <v>14</v>
      </c>
      <c r="F380" s="47">
        <v>49</v>
      </c>
      <c r="G380" s="48" t="s">
        <v>53</v>
      </c>
      <c r="H380" s="49">
        <v>2.4</v>
      </c>
      <c r="I380" s="142">
        <f t="shared" si="26"/>
        <v>58.564999999999998</v>
      </c>
      <c r="J380" s="50">
        <v>53</v>
      </c>
      <c r="K380" s="49"/>
      <c r="L380" s="49">
        <f t="shared" si="27"/>
        <v>2.4</v>
      </c>
      <c r="M380" s="212"/>
      <c r="N380" s="215"/>
      <c r="O380" s="51"/>
      <c r="P380" s="51"/>
      <c r="Q380" s="52"/>
    </row>
    <row r="381" spans="1:17" ht="22.5" customHeight="1" x14ac:dyDescent="0.3">
      <c r="A381" s="53">
        <v>152</v>
      </c>
      <c r="B381" s="138" t="s">
        <v>16</v>
      </c>
      <c r="C381" s="37" t="s">
        <v>77</v>
      </c>
      <c r="D381" s="18" t="s">
        <v>76</v>
      </c>
      <c r="E381" s="139" t="s">
        <v>14</v>
      </c>
      <c r="F381" s="47">
        <v>6</v>
      </c>
      <c r="G381" s="48" t="s">
        <v>329</v>
      </c>
      <c r="H381" s="49">
        <v>3.7</v>
      </c>
      <c r="I381" s="142">
        <f t="shared" si="26"/>
        <v>132.6</v>
      </c>
      <c r="J381" s="50">
        <v>120</v>
      </c>
      <c r="K381" s="49"/>
      <c r="L381" s="49">
        <f t="shared" si="27"/>
        <v>3.7</v>
      </c>
      <c r="M381" s="135" t="s">
        <v>330</v>
      </c>
      <c r="N381" s="137" t="s">
        <v>322</v>
      </c>
      <c r="O381" s="51"/>
      <c r="P381" s="51"/>
      <c r="Q381" s="52"/>
    </row>
    <row r="382" spans="1:17" ht="13.2" customHeight="1" x14ac:dyDescent="0.3">
      <c r="A382" s="53">
        <v>153</v>
      </c>
      <c r="B382" s="216" t="s">
        <v>36</v>
      </c>
      <c r="C382" s="37" t="s">
        <v>77</v>
      </c>
      <c r="D382" s="18" t="s">
        <v>76</v>
      </c>
      <c r="E382" s="154" t="s">
        <v>14</v>
      </c>
      <c r="F382" s="47">
        <v>100</v>
      </c>
      <c r="G382" s="48" t="s">
        <v>114</v>
      </c>
      <c r="H382" s="49">
        <v>1.8</v>
      </c>
      <c r="I382" s="142">
        <f t="shared" si="26"/>
        <v>109.395</v>
      </c>
      <c r="J382" s="50">
        <v>99</v>
      </c>
      <c r="K382" s="49"/>
      <c r="L382" s="49">
        <f t="shared" si="27"/>
        <v>1.8</v>
      </c>
      <c r="M382" s="210" t="s">
        <v>356</v>
      </c>
      <c r="N382" s="213" t="s">
        <v>357</v>
      </c>
      <c r="O382" s="51"/>
      <c r="P382" s="51"/>
      <c r="Q382" s="52"/>
    </row>
    <row r="383" spans="1:17" ht="13.2" customHeight="1" x14ac:dyDescent="0.3">
      <c r="A383" s="53">
        <v>154</v>
      </c>
      <c r="B383" s="220"/>
      <c r="C383" s="37" t="s">
        <v>77</v>
      </c>
      <c r="D383" s="18" t="s">
        <v>76</v>
      </c>
      <c r="E383" s="154" t="s">
        <v>14</v>
      </c>
      <c r="F383" s="47">
        <v>100</v>
      </c>
      <c r="G383" s="48" t="s">
        <v>109</v>
      </c>
      <c r="H383" s="49">
        <v>2.1</v>
      </c>
      <c r="I383" s="142">
        <f t="shared" si="26"/>
        <v>151.38499999999999</v>
      </c>
      <c r="J383" s="50">
        <v>137</v>
      </c>
      <c r="K383" s="49"/>
      <c r="L383" s="49">
        <f t="shared" si="27"/>
        <v>2.1</v>
      </c>
      <c r="M383" s="212"/>
      <c r="N383" s="215"/>
      <c r="O383" s="51"/>
      <c r="P383" s="51"/>
      <c r="Q383" s="52"/>
    </row>
    <row r="384" spans="1:17" ht="24.75" customHeight="1" x14ac:dyDescent="0.3">
      <c r="A384" s="53">
        <v>155</v>
      </c>
      <c r="B384" s="162" t="s">
        <v>27</v>
      </c>
      <c r="C384" s="37" t="s">
        <v>92</v>
      </c>
      <c r="D384" s="18" t="s">
        <v>76</v>
      </c>
      <c r="E384" s="166" t="s">
        <v>360</v>
      </c>
      <c r="F384" s="47">
        <v>16</v>
      </c>
      <c r="G384" s="48" t="s">
        <v>55</v>
      </c>
      <c r="H384" s="49">
        <v>6.9</v>
      </c>
      <c r="I384" s="142">
        <f t="shared" ref="I384:I386" si="30">J384*110.5/100</f>
        <v>89.504999999999995</v>
      </c>
      <c r="J384" s="50">
        <v>81</v>
      </c>
      <c r="K384" s="49"/>
      <c r="L384" s="49">
        <f t="shared" ref="L384:L386" si="31">H384</f>
        <v>6.9</v>
      </c>
      <c r="M384" s="165" t="s">
        <v>361</v>
      </c>
      <c r="N384" s="164" t="s">
        <v>362</v>
      </c>
      <c r="O384" s="51"/>
      <c r="P384" s="51"/>
      <c r="Q384" s="52"/>
    </row>
    <row r="385" spans="1:17" ht="13.2" customHeight="1" x14ac:dyDescent="0.3">
      <c r="A385" s="53">
        <v>156</v>
      </c>
      <c r="B385" s="216" t="s">
        <v>17</v>
      </c>
      <c r="C385" s="37" t="s">
        <v>77</v>
      </c>
      <c r="D385" s="18" t="s">
        <v>76</v>
      </c>
      <c r="E385" s="166" t="s">
        <v>14</v>
      </c>
      <c r="F385" s="47">
        <v>61</v>
      </c>
      <c r="G385" s="48" t="s">
        <v>363</v>
      </c>
      <c r="H385" s="49">
        <v>3.3</v>
      </c>
      <c r="I385" s="142">
        <f t="shared" si="30"/>
        <v>108.29</v>
      </c>
      <c r="J385" s="50">
        <v>98</v>
      </c>
      <c r="K385" s="49"/>
      <c r="L385" s="49">
        <f t="shared" si="31"/>
        <v>3.3</v>
      </c>
      <c r="M385" s="210" t="s">
        <v>364</v>
      </c>
      <c r="N385" s="213" t="s">
        <v>365</v>
      </c>
      <c r="O385" s="51"/>
      <c r="P385" s="51"/>
      <c r="Q385" s="52"/>
    </row>
    <row r="386" spans="1:17" ht="13.2" customHeight="1" x14ac:dyDescent="0.3">
      <c r="A386" s="53">
        <v>157</v>
      </c>
      <c r="B386" s="220"/>
      <c r="C386" s="37" t="s">
        <v>77</v>
      </c>
      <c r="D386" s="18" t="s">
        <v>76</v>
      </c>
      <c r="E386" s="166" t="s">
        <v>14</v>
      </c>
      <c r="F386" s="47">
        <v>62</v>
      </c>
      <c r="G386" s="48" t="s">
        <v>50</v>
      </c>
      <c r="H386" s="49">
        <v>3</v>
      </c>
      <c r="I386" s="142">
        <f t="shared" si="30"/>
        <v>132.6</v>
      </c>
      <c r="J386" s="50">
        <v>120</v>
      </c>
      <c r="K386" s="49"/>
      <c r="L386" s="49">
        <f t="shared" si="31"/>
        <v>3</v>
      </c>
      <c r="M386" s="212"/>
      <c r="N386" s="215"/>
      <c r="O386" s="51"/>
      <c r="P386" s="51"/>
      <c r="Q386" s="52"/>
    </row>
    <row r="387" spans="1:17" ht="24.75" customHeight="1" x14ac:dyDescent="0.3">
      <c r="A387" s="53">
        <v>158</v>
      </c>
      <c r="B387" s="162" t="s">
        <v>36</v>
      </c>
      <c r="C387" s="37" t="s">
        <v>77</v>
      </c>
      <c r="D387" s="18" t="s">
        <v>76</v>
      </c>
      <c r="E387" s="166" t="s">
        <v>14</v>
      </c>
      <c r="F387" s="47">
        <v>100</v>
      </c>
      <c r="G387" s="48" t="s">
        <v>367</v>
      </c>
      <c r="H387" s="49">
        <v>4.4000000000000004</v>
      </c>
      <c r="I387" s="142">
        <f t="shared" ref="I387:I405" si="32">J387*110.5/100</f>
        <v>307.19</v>
      </c>
      <c r="J387" s="50">
        <v>278</v>
      </c>
      <c r="K387" s="49"/>
      <c r="L387" s="49">
        <f t="shared" ref="L387:L388" si="33">H387</f>
        <v>4.4000000000000004</v>
      </c>
      <c r="M387" s="160" t="s">
        <v>366</v>
      </c>
      <c r="N387" s="161" t="s">
        <v>368</v>
      </c>
      <c r="O387" s="51"/>
      <c r="P387" s="51"/>
      <c r="Q387" s="52"/>
    </row>
    <row r="388" spans="1:17" ht="12.75" customHeight="1" x14ac:dyDescent="0.3">
      <c r="A388" s="53">
        <v>159</v>
      </c>
      <c r="B388" s="209" t="s">
        <v>27</v>
      </c>
      <c r="C388" s="235" t="s">
        <v>92</v>
      </c>
      <c r="D388" s="18" t="s">
        <v>76</v>
      </c>
      <c r="E388" s="166" t="s">
        <v>15</v>
      </c>
      <c r="F388" s="47">
        <v>20</v>
      </c>
      <c r="G388" s="48" t="s">
        <v>369</v>
      </c>
      <c r="H388" s="49">
        <v>3.4</v>
      </c>
      <c r="I388" s="142">
        <f t="shared" si="32"/>
        <v>64.09</v>
      </c>
      <c r="J388" s="50">
        <v>58</v>
      </c>
      <c r="K388" s="49"/>
      <c r="L388" s="49">
        <f t="shared" si="33"/>
        <v>3.4</v>
      </c>
      <c r="M388" s="210" t="s">
        <v>370</v>
      </c>
      <c r="N388" s="213" t="s">
        <v>362</v>
      </c>
      <c r="O388" s="51"/>
      <c r="P388" s="51"/>
      <c r="Q388" s="52"/>
    </row>
    <row r="389" spans="1:17" ht="13.2" customHeight="1" x14ac:dyDescent="0.3">
      <c r="A389" s="53">
        <v>160</v>
      </c>
      <c r="B389" s="209"/>
      <c r="C389" s="236"/>
      <c r="D389" s="18" t="s">
        <v>76</v>
      </c>
      <c r="E389" s="166" t="s">
        <v>15</v>
      </c>
      <c r="F389" s="47">
        <v>21</v>
      </c>
      <c r="G389" s="48" t="s">
        <v>72</v>
      </c>
      <c r="H389" s="49"/>
      <c r="I389" s="142">
        <f t="shared" si="32"/>
        <v>66.3</v>
      </c>
      <c r="J389" s="50">
        <v>60</v>
      </c>
      <c r="K389" s="49"/>
      <c r="L389" s="49">
        <v>2</v>
      </c>
      <c r="M389" s="212"/>
      <c r="N389" s="215"/>
      <c r="O389" s="51"/>
      <c r="P389" s="51"/>
      <c r="Q389" s="52"/>
    </row>
    <row r="390" spans="1:17" ht="13.2" customHeight="1" x14ac:dyDescent="0.3">
      <c r="A390" s="53">
        <v>161</v>
      </c>
      <c r="B390" s="209" t="s">
        <v>16</v>
      </c>
      <c r="C390" s="235" t="s">
        <v>77</v>
      </c>
      <c r="D390" s="18" t="s">
        <v>76</v>
      </c>
      <c r="E390" s="166" t="s">
        <v>15</v>
      </c>
      <c r="F390" s="47">
        <v>21</v>
      </c>
      <c r="G390" s="48" t="s">
        <v>87</v>
      </c>
      <c r="H390" s="49">
        <v>2.6</v>
      </c>
      <c r="I390" s="142">
        <f t="shared" ref="I390:I391" si="34">J390*110.5/100</f>
        <v>71.825000000000003</v>
      </c>
      <c r="J390" s="50">
        <v>65</v>
      </c>
      <c r="K390" s="49"/>
      <c r="L390" s="49">
        <f t="shared" ref="L390" si="35">H390</f>
        <v>2.6</v>
      </c>
      <c r="M390" s="210" t="s">
        <v>371</v>
      </c>
      <c r="N390" s="213" t="s">
        <v>362</v>
      </c>
      <c r="O390" s="51"/>
      <c r="P390" s="51"/>
      <c r="Q390" s="52"/>
    </row>
    <row r="391" spans="1:17" ht="13.2" customHeight="1" x14ac:dyDescent="0.3">
      <c r="A391" s="53">
        <v>162</v>
      </c>
      <c r="B391" s="209"/>
      <c r="C391" s="236"/>
      <c r="D391" s="18" t="s">
        <v>76</v>
      </c>
      <c r="E391" s="166" t="s">
        <v>15</v>
      </c>
      <c r="F391" s="47">
        <v>44</v>
      </c>
      <c r="G391" s="48" t="s">
        <v>90</v>
      </c>
      <c r="H391" s="49">
        <v>4</v>
      </c>
      <c r="I391" s="142">
        <f t="shared" si="34"/>
        <v>85.084999999999994</v>
      </c>
      <c r="J391" s="50">
        <v>77</v>
      </c>
      <c r="K391" s="49"/>
      <c r="L391" s="49">
        <v>2</v>
      </c>
      <c r="M391" s="212"/>
      <c r="N391" s="215"/>
      <c r="O391" s="51"/>
      <c r="P391" s="51"/>
      <c r="Q391" s="52"/>
    </row>
    <row r="392" spans="1:17" ht="13.2" customHeight="1" x14ac:dyDescent="0.3">
      <c r="A392" s="53">
        <v>163</v>
      </c>
      <c r="B392" s="209" t="s">
        <v>35</v>
      </c>
      <c r="C392" s="37" t="s">
        <v>77</v>
      </c>
      <c r="D392" s="18" t="s">
        <v>76</v>
      </c>
      <c r="E392" s="166" t="s">
        <v>15</v>
      </c>
      <c r="F392" s="47">
        <v>19</v>
      </c>
      <c r="G392" s="48" t="s">
        <v>306</v>
      </c>
      <c r="H392" s="49">
        <v>2.9</v>
      </c>
      <c r="I392" s="142">
        <f t="shared" ref="I392:I394" si="36">J392*110.5/100</f>
        <v>67.405000000000001</v>
      </c>
      <c r="J392" s="50">
        <v>61</v>
      </c>
      <c r="K392" s="49"/>
      <c r="L392" s="49">
        <f t="shared" ref="L392:L393" si="37">H392</f>
        <v>2.9</v>
      </c>
      <c r="M392" s="210" t="s">
        <v>372</v>
      </c>
      <c r="N392" s="213" t="s">
        <v>362</v>
      </c>
      <c r="O392" s="51"/>
      <c r="P392" s="51"/>
      <c r="Q392" s="52"/>
    </row>
    <row r="393" spans="1:17" ht="13.2" customHeight="1" x14ac:dyDescent="0.3">
      <c r="A393" s="53">
        <v>164</v>
      </c>
      <c r="B393" s="209"/>
      <c r="C393" s="37" t="s">
        <v>77</v>
      </c>
      <c r="D393" s="18" t="s">
        <v>76</v>
      </c>
      <c r="E393" s="166" t="s">
        <v>15</v>
      </c>
      <c r="F393" s="47">
        <v>9</v>
      </c>
      <c r="G393" s="48" t="s">
        <v>45</v>
      </c>
      <c r="H393" s="49">
        <v>2</v>
      </c>
      <c r="I393" s="142">
        <f t="shared" si="36"/>
        <v>60.774999999999999</v>
      </c>
      <c r="J393" s="50">
        <v>55</v>
      </c>
      <c r="K393" s="49"/>
      <c r="L393" s="49">
        <f t="shared" si="37"/>
        <v>2</v>
      </c>
      <c r="M393" s="211"/>
      <c r="N393" s="214"/>
      <c r="O393" s="51"/>
      <c r="P393" s="51"/>
      <c r="Q393" s="52"/>
    </row>
    <row r="394" spans="1:17" ht="13.2" customHeight="1" x14ac:dyDescent="0.3">
      <c r="A394" s="53">
        <v>165</v>
      </c>
      <c r="B394" s="209"/>
      <c r="C394" s="37" t="s">
        <v>77</v>
      </c>
      <c r="D394" s="18" t="s">
        <v>76</v>
      </c>
      <c r="E394" s="166" t="s">
        <v>14</v>
      </c>
      <c r="F394" s="47">
        <v>43</v>
      </c>
      <c r="G394" s="48" t="s">
        <v>275</v>
      </c>
      <c r="H394" s="49">
        <v>2.5</v>
      </c>
      <c r="I394" s="142">
        <f t="shared" si="36"/>
        <v>155.80500000000001</v>
      </c>
      <c r="J394" s="50">
        <v>141</v>
      </c>
      <c r="K394" s="49"/>
      <c r="L394" s="49">
        <v>2</v>
      </c>
      <c r="M394" s="212"/>
      <c r="N394" s="215"/>
      <c r="O394" s="51"/>
      <c r="P394" s="51"/>
      <c r="Q394" s="52"/>
    </row>
    <row r="395" spans="1:17" ht="13.2" customHeight="1" x14ac:dyDescent="0.3">
      <c r="A395" s="53">
        <v>166</v>
      </c>
      <c r="B395" s="209" t="s">
        <v>37</v>
      </c>
      <c r="C395" s="37" t="s">
        <v>77</v>
      </c>
      <c r="D395" s="18" t="s">
        <v>76</v>
      </c>
      <c r="E395" s="166" t="s">
        <v>15</v>
      </c>
      <c r="F395" s="47">
        <v>35</v>
      </c>
      <c r="G395" s="48" t="s">
        <v>53</v>
      </c>
      <c r="H395" s="49">
        <v>3</v>
      </c>
      <c r="I395" s="142">
        <f t="shared" ref="I395:I398" si="38">J395*110.5/100</f>
        <v>64.09</v>
      </c>
      <c r="J395" s="50">
        <v>58</v>
      </c>
      <c r="K395" s="49"/>
      <c r="L395" s="49">
        <f t="shared" ref="L395:L397" si="39">H395</f>
        <v>3</v>
      </c>
      <c r="M395" s="210" t="s">
        <v>373</v>
      </c>
      <c r="N395" s="213" t="s">
        <v>362</v>
      </c>
      <c r="O395" s="51"/>
      <c r="P395" s="51"/>
      <c r="Q395" s="52"/>
    </row>
    <row r="396" spans="1:17" ht="13.2" customHeight="1" x14ac:dyDescent="0.3">
      <c r="A396" s="53">
        <v>167</v>
      </c>
      <c r="B396" s="209"/>
      <c r="C396" s="37" t="s">
        <v>77</v>
      </c>
      <c r="D396" s="18" t="s">
        <v>76</v>
      </c>
      <c r="E396" s="166" t="s">
        <v>15</v>
      </c>
      <c r="F396" s="47">
        <v>36</v>
      </c>
      <c r="G396" s="48" t="s">
        <v>69</v>
      </c>
      <c r="H396" s="49">
        <v>1.9</v>
      </c>
      <c r="I396" s="142">
        <f t="shared" si="38"/>
        <v>48.62</v>
      </c>
      <c r="J396" s="50">
        <v>44</v>
      </c>
      <c r="K396" s="49"/>
      <c r="L396" s="49">
        <f t="shared" si="39"/>
        <v>1.9</v>
      </c>
      <c r="M396" s="211"/>
      <c r="N396" s="214"/>
      <c r="O396" s="51"/>
      <c r="P396" s="51"/>
      <c r="Q396" s="52"/>
    </row>
    <row r="397" spans="1:17" ht="13.2" customHeight="1" x14ac:dyDescent="0.3">
      <c r="A397" s="53">
        <v>168</v>
      </c>
      <c r="B397" s="209"/>
      <c r="C397" s="37" t="s">
        <v>77</v>
      </c>
      <c r="D397" s="18" t="s">
        <v>76</v>
      </c>
      <c r="E397" s="166" t="s">
        <v>14</v>
      </c>
      <c r="F397" s="47">
        <v>7</v>
      </c>
      <c r="G397" s="48" t="s">
        <v>31</v>
      </c>
      <c r="H397" s="49">
        <v>1.5</v>
      </c>
      <c r="I397" s="142">
        <f t="shared" si="38"/>
        <v>89.504999999999995</v>
      </c>
      <c r="J397" s="50">
        <v>81</v>
      </c>
      <c r="K397" s="49"/>
      <c r="L397" s="49">
        <f t="shared" si="39"/>
        <v>1.5</v>
      </c>
      <c r="M397" s="211"/>
      <c r="N397" s="214"/>
      <c r="O397" s="51"/>
      <c r="P397" s="51"/>
      <c r="Q397" s="52"/>
    </row>
    <row r="398" spans="1:17" ht="13.2" customHeight="1" x14ac:dyDescent="0.3">
      <c r="A398" s="53">
        <v>169</v>
      </c>
      <c r="B398" s="209"/>
      <c r="C398" s="37" t="s">
        <v>77</v>
      </c>
      <c r="D398" s="18" t="s">
        <v>76</v>
      </c>
      <c r="E398" s="166" t="s">
        <v>14</v>
      </c>
      <c r="F398" s="47">
        <v>77</v>
      </c>
      <c r="G398" s="48" t="s">
        <v>46</v>
      </c>
      <c r="H398" s="49">
        <v>4</v>
      </c>
      <c r="I398" s="142">
        <f t="shared" si="38"/>
        <v>226.52500000000001</v>
      </c>
      <c r="J398" s="50">
        <v>205</v>
      </c>
      <c r="K398" s="49"/>
      <c r="L398" s="49">
        <v>2</v>
      </c>
      <c r="M398" s="212"/>
      <c r="N398" s="215"/>
      <c r="O398" s="51"/>
      <c r="P398" s="51"/>
      <c r="Q398" s="52"/>
    </row>
    <row r="399" spans="1:17" ht="26.25" customHeight="1" x14ac:dyDescent="0.3">
      <c r="A399" s="53">
        <v>170</v>
      </c>
      <c r="B399" s="163" t="s">
        <v>36</v>
      </c>
      <c r="C399" s="37" t="s">
        <v>77</v>
      </c>
      <c r="D399" s="18" t="s">
        <v>76</v>
      </c>
      <c r="E399" s="166" t="s">
        <v>14</v>
      </c>
      <c r="F399" s="47">
        <v>116</v>
      </c>
      <c r="G399" s="48" t="s">
        <v>306</v>
      </c>
      <c r="H399" s="49">
        <v>4.5</v>
      </c>
      <c r="I399" s="142">
        <f t="shared" ref="I399" si="40">J399*110.5/100</f>
        <v>325.97500000000002</v>
      </c>
      <c r="J399" s="50">
        <v>295</v>
      </c>
      <c r="K399" s="49"/>
      <c r="L399" s="49">
        <f t="shared" ref="L399" si="41">H399</f>
        <v>4.5</v>
      </c>
      <c r="M399" s="165" t="s">
        <v>374</v>
      </c>
      <c r="N399" s="164" t="s">
        <v>362</v>
      </c>
      <c r="O399" s="51"/>
      <c r="P399" s="51"/>
      <c r="Q399" s="52"/>
    </row>
    <row r="400" spans="1:17" ht="24.75" customHeight="1" x14ac:dyDescent="0.3">
      <c r="A400" s="53">
        <v>171</v>
      </c>
      <c r="B400" s="163" t="s">
        <v>32</v>
      </c>
      <c r="C400" s="37" t="s">
        <v>77</v>
      </c>
      <c r="D400" s="18" t="s">
        <v>76</v>
      </c>
      <c r="E400" s="166" t="s">
        <v>14</v>
      </c>
      <c r="F400" s="47">
        <v>11</v>
      </c>
      <c r="G400" s="48" t="s">
        <v>56</v>
      </c>
      <c r="H400" s="49">
        <v>2.7</v>
      </c>
      <c r="I400" s="142">
        <f t="shared" ref="I400" si="42">J400*110.5/100</f>
        <v>154.69999999999999</v>
      </c>
      <c r="J400" s="50">
        <v>140</v>
      </c>
      <c r="K400" s="49"/>
      <c r="L400" s="49">
        <f t="shared" ref="L400" si="43">H400</f>
        <v>2.7</v>
      </c>
      <c r="M400" s="165" t="s">
        <v>375</v>
      </c>
      <c r="N400" s="164" t="s">
        <v>362</v>
      </c>
      <c r="O400" s="51"/>
      <c r="P400" s="51"/>
      <c r="Q400" s="52"/>
    </row>
    <row r="401" spans="1:17" ht="24.75" customHeight="1" x14ac:dyDescent="0.3">
      <c r="A401" s="53">
        <v>172</v>
      </c>
      <c r="B401" s="69" t="s">
        <v>26</v>
      </c>
      <c r="C401" s="37" t="s">
        <v>77</v>
      </c>
      <c r="D401" s="18" t="s">
        <v>76</v>
      </c>
      <c r="E401" s="166" t="s">
        <v>14</v>
      </c>
      <c r="F401" s="47">
        <v>136</v>
      </c>
      <c r="G401" s="48" t="s">
        <v>376</v>
      </c>
      <c r="H401" s="49">
        <v>1.5</v>
      </c>
      <c r="I401" s="142">
        <f t="shared" ref="I401" si="44">J401*110.5/100</f>
        <v>68.510000000000005</v>
      </c>
      <c r="J401" s="50">
        <v>62</v>
      </c>
      <c r="K401" s="49"/>
      <c r="L401" s="49">
        <f t="shared" ref="L401" si="45">H401</f>
        <v>1.5</v>
      </c>
      <c r="M401" s="165" t="s">
        <v>361</v>
      </c>
      <c r="N401" s="164" t="s">
        <v>362</v>
      </c>
      <c r="O401" s="51"/>
      <c r="P401" s="51"/>
      <c r="Q401" s="52"/>
    </row>
    <row r="402" spans="1:17" ht="23.25" customHeight="1" x14ac:dyDescent="0.3">
      <c r="A402" s="53">
        <v>173</v>
      </c>
      <c r="B402" s="69" t="s">
        <v>18</v>
      </c>
      <c r="C402" s="37" t="s">
        <v>77</v>
      </c>
      <c r="D402" s="18" t="s">
        <v>76</v>
      </c>
      <c r="E402" s="166" t="s">
        <v>14</v>
      </c>
      <c r="F402" s="47">
        <v>113</v>
      </c>
      <c r="G402" s="48" t="s">
        <v>57</v>
      </c>
      <c r="H402" s="49">
        <v>1.7</v>
      </c>
      <c r="I402" s="142">
        <f t="shared" ref="I402" si="46">J402*110.5/100</f>
        <v>127.075</v>
      </c>
      <c r="J402" s="50">
        <v>115</v>
      </c>
      <c r="K402" s="49"/>
      <c r="L402" s="49">
        <f t="shared" ref="L402" si="47">H402</f>
        <v>1.7</v>
      </c>
      <c r="M402" s="165" t="s">
        <v>377</v>
      </c>
      <c r="N402" s="164" t="s">
        <v>362</v>
      </c>
      <c r="O402" s="51"/>
      <c r="P402" s="51"/>
      <c r="Q402" s="52"/>
    </row>
    <row r="403" spans="1:17" ht="13.5" customHeight="1" x14ac:dyDescent="0.3">
      <c r="A403" s="53">
        <v>174</v>
      </c>
      <c r="B403" s="216" t="s">
        <v>26</v>
      </c>
      <c r="C403" s="37" t="s">
        <v>77</v>
      </c>
      <c r="D403" s="18" t="s">
        <v>76</v>
      </c>
      <c r="E403" s="166" t="s">
        <v>14</v>
      </c>
      <c r="F403" s="47">
        <v>124</v>
      </c>
      <c r="G403" s="48" t="s">
        <v>85</v>
      </c>
      <c r="H403" s="49">
        <v>1.8</v>
      </c>
      <c r="I403" s="142">
        <f t="shared" ref="I403" si="48">J403*110.5/100</f>
        <v>89.504999999999995</v>
      </c>
      <c r="J403" s="50">
        <v>81</v>
      </c>
      <c r="K403" s="49"/>
      <c r="L403" s="49">
        <f t="shared" ref="L403:L404" si="49">H403</f>
        <v>1.8</v>
      </c>
      <c r="M403" s="210" t="s">
        <v>388</v>
      </c>
      <c r="N403" s="213" t="s">
        <v>389</v>
      </c>
      <c r="O403" s="51"/>
      <c r="P403" s="51"/>
      <c r="Q403" s="52"/>
    </row>
    <row r="404" spans="1:17" ht="13.5" customHeight="1" x14ac:dyDescent="0.3">
      <c r="A404" s="53">
        <v>175</v>
      </c>
      <c r="B404" s="220"/>
      <c r="C404" s="37" t="s">
        <v>77</v>
      </c>
      <c r="D404" s="18" t="s">
        <v>76</v>
      </c>
      <c r="E404" s="166" t="s">
        <v>14</v>
      </c>
      <c r="F404" s="47">
        <v>104</v>
      </c>
      <c r="G404" s="48" t="s">
        <v>52</v>
      </c>
      <c r="H404" s="49">
        <v>4.0999999999999996</v>
      </c>
      <c r="I404" s="142">
        <f t="shared" si="32"/>
        <v>160.22499999999999</v>
      </c>
      <c r="J404" s="50">
        <v>145</v>
      </c>
      <c r="K404" s="49"/>
      <c r="L404" s="49">
        <f t="shared" si="49"/>
        <v>4.0999999999999996</v>
      </c>
      <c r="M404" s="212"/>
      <c r="N404" s="215"/>
      <c r="O404" s="51"/>
      <c r="P404" s="51"/>
      <c r="Q404" s="52"/>
    </row>
    <row r="405" spans="1:17" ht="13.5" customHeight="1" x14ac:dyDescent="0.3">
      <c r="A405" s="53">
        <v>176</v>
      </c>
      <c r="B405" s="216" t="s">
        <v>32</v>
      </c>
      <c r="C405" s="37" t="s">
        <v>77</v>
      </c>
      <c r="D405" s="18" t="s">
        <v>76</v>
      </c>
      <c r="E405" s="171" t="s">
        <v>15</v>
      </c>
      <c r="F405" s="47">
        <v>71</v>
      </c>
      <c r="G405" s="48" t="s">
        <v>53</v>
      </c>
      <c r="H405" s="49">
        <v>2.9</v>
      </c>
      <c r="I405" s="142">
        <f t="shared" si="32"/>
        <v>58.564999999999998</v>
      </c>
      <c r="J405" s="50">
        <v>53</v>
      </c>
      <c r="K405" s="49"/>
      <c r="L405" s="49">
        <f t="shared" ref="L405:L406" si="50">H405</f>
        <v>2.9</v>
      </c>
      <c r="M405" s="210" t="s">
        <v>390</v>
      </c>
      <c r="N405" s="213" t="s">
        <v>391</v>
      </c>
      <c r="O405" s="51"/>
      <c r="P405" s="51"/>
      <c r="Q405" s="52"/>
    </row>
    <row r="406" spans="1:17" ht="13.5" customHeight="1" x14ac:dyDescent="0.3">
      <c r="A406" s="53">
        <v>177</v>
      </c>
      <c r="B406" s="220"/>
      <c r="C406" s="37" t="s">
        <v>77</v>
      </c>
      <c r="D406" s="18" t="s">
        <v>76</v>
      </c>
      <c r="E406" s="171" t="s">
        <v>15</v>
      </c>
      <c r="F406" s="47">
        <v>71</v>
      </c>
      <c r="G406" s="48" t="s">
        <v>45</v>
      </c>
      <c r="H406" s="49">
        <v>1.9</v>
      </c>
      <c r="I406" s="142">
        <f t="shared" ref="I406:I407" si="51">J406*110.5/100</f>
        <v>66.3</v>
      </c>
      <c r="J406" s="50">
        <v>60</v>
      </c>
      <c r="K406" s="49"/>
      <c r="L406" s="49">
        <f t="shared" si="50"/>
        <v>1.9</v>
      </c>
      <c r="M406" s="212"/>
      <c r="N406" s="215"/>
      <c r="O406" s="51"/>
      <c r="P406" s="51"/>
      <c r="Q406" s="52"/>
    </row>
    <row r="407" spans="1:17" ht="13.5" customHeight="1" x14ac:dyDescent="0.3">
      <c r="A407" s="53">
        <v>178</v>
      </c>
      <c r="B407" s="209" t="s">
        <v>27</v>
      </c>
      <c r="C407" s="37" t="s">
        <v>77</v>
      </c>
      <c r="D407" s="18" t="s">
        <v>76</v>
      </c>
      <c r="E407" s="171" t="s">
        <v>15</v>
      </c>
      <c r="F407" s="47">
        <v>48</v>
      </c>
      <c r="G407" s="48" t="s">
        <v>41</v>
      </c>
      <c r="H407" s="49">
        <v>2.2000000000000002</v>
      </c>
      <c r="I407" s="142">
        <f t="shared" si="51"/>
        <v>51.935000000000002</v>
      </c>
      <c r="J407" s="50">
        <v>47</v>
      </c>
      <c r="K407" s="49"/>
      <c r="L407" s="49">
        <f t="shared" ref="L407:L408" si="52">H407</f>
        <v>2.2000000000000002</v>
      </c>
      <c r="M407" s="210" t="s">
        <v>393</v>
      </c>
      <c r="N407" s="213" t="s">
        <v>391</v>
      </c>
      <c r="O407" s="51"/>
      <c r="P407" s="51"/>
      <c r="Q407" s="52"/>
    </row>
    <row r="408" spans="1:17" ht="13.5" customHeight="1" x14ac:dyDescent="0.3">
      <c r="A408" s="53">
        <v>179</v>
      </c>
      <c r="B408" s="209"/>
      <c r="C408" s="37" t="s">
        <v>77</v>
      </c>
      <c r="D408" s="18" t="s">
        <v>76</v>
      </c>
      <c r="E408" s="171" t="s">
        <v>15</v>
      </c>
      <c r="F408" s="47">
        <v>48</v>
      </c>
      <c r="G408" s="48" t="s">
        <v>320</v>
      </c>
      <c r="H408" s="49">
        <v>4.2</v>
      </c>
      <c r="I408" s="142">
        <f t="shared" ref="I408:I409" si="53">J408*110.5/100</f>
        <v>99.45</v>
      </c>
      <c r="J408" s="50">
        <v>90</v>
      </c>
      <c r="K408" s="49"/>
      <c r="L408" s="49">
        <f t="shared" si="52"/>
        <v>4.2</v>
      </c>
      <c r="M408" s="212"/>
      <c r="N408" s="215"/>
      <c r="O408" s="51"/>
      <c r="P408" s="51"/>
      <c r="Q408" s="52"/>
    </row>
    <row r="409" spans="1:17" ht="13.5" customHeight="1" x14ac:dyDescent="0.3">
      <c r="A409" s="53">
        <v>180</v>
      </c>
      <c r="B409" s="209" t="s">
        <v>16</v>
      </c>
      <c r="C409" s="37" t="s">
        <v>77</v>
      </c>
      <c r="D409" s="18" t="s">
        <v>76</v>
      </c>
      <c r="E409" s="171" t="s">
        <v>101</v>
      </c>
      <c r="F409" s="47">
        <v>42</v>
      </c>
      <c r="G409" s="48" t="s">
        <v>85</v>
      </c>
      <c r="H409" s="49">
        <v>3.5</v>
      </c>
      <c r="I409" s="142">
        <f t="shared" si="53"/>
        <v>87.295000000000002</v>
      </c>
      <c r="J409" s="50">
        <v>79</v>
      </c>
      <c r="K409" s="49"/>
      <c r="L409" s="49">
        <f t="shared" ref="L409:L410" si="54">H409</f>
        <v>3.5</v>
      </c>
      <c r="M409" s="210" t="s">
        <v>394</v>
      </c>
      <c r="N409" s="213" t="s">
        <v>395</v>
      </c>
      <c r="O409" s="51"/>
      <c r="P409" s="51"/>
      <c r="Q409" s="52"/>
    </row>
    <row r="410" spans="1:17" ht="13.5" customHeight="1" x14ac:dyDescent="0.3">
      <c r="A410" s="53">
        <v>181</v>
      </c>
      <c r="B410" s="209"/>
      <c r="C410" s="37" t="s">
        <v>77</v>
      </c>
      <c r="D410" s="18" t="s">
        <v>76</v>
      </c>
      <c r="E410" s="171" t="s">
        <v>101</v>
      </c>
      <c r="F410" s="47">
        <v>43</v>
      </c>
      <c r="G410" s="48" t="s">
        <v>70</v>
      </c>
      <c r="H410" s="49">
        <v>3.4</v>
      </c>
      <c r="I410" s="142">
        <f t="shared" ref="I410:I413" si="55">J410*110.5/100</f>
        <v>93.924999999999997</v>
      </c>
      <c r="J410" s="50">
        <v>85</v>
      </c>
      <c r="K410" s="49"/>
      <c r="L410" s="49">
        <f t="shared" si="54"/>
        <v>3.4</v>
      </c>
      <c r="M410" s="212"/>
      <c r="N410" s="215"/>
      <c r="O410" s="51"/>
      <c r="P410" s="51"/>
      <c r="Q410" s="52"/>
    </row>
    <row r="411" spans="1:17" ht="25.2" customHeight="1" x14ac:dyDescent="0.3">
      <c r="A411" s="53">
        <v>182</v>
      </c>
      <c r="B411" s="168" t="s">
        <v>36</v>
      </c>
      <c r="C411" s="37" t="s">
        <v>77</v>
      </c>
      <c r="D411" s="18" t="s">
        <v>76</v>
      </c>
      <c r="E411" s="171" t="s">
        <v>14</v>
      </c>
      <c r="F411" s="47">
        <v>91</v>
      </c>
      <c r="G411" s="48" t="s">
        <v>55</v>
      </c>
      <c r="H411" s="49">
        <v>3</v>
      </c>
      <c r="I411" s="142">
        <f t="shared" si="55"/>
        <v>261.88499999999999</v>
      </c>
      <c r="J411" s="50">
        <v>237</v>
      </c>
      <c r="K411" s="49"/>
      <c r="L411" s="49">
        <f t="shared" ref="L411:L413" si="56">H411</f>
        <v>3</v>
      </c>
      <c r="M411" s="169" t="s">
        <v>396</v>
      </c>
      <c r="N411" s="170" t="s">
        <v>395</v>
      </c>
      <c r="O411" s="51"/>
      <c r="P411" s="51"/>
      <c r="Q411" s="52"/>
    </row>
    <row r="412" spans="1:17" ht="13.5" customHeight="1" x14ac:dyDescent="0.3">
      <c r="A412" s="53">
        <v>183</v>
      </c>
      <c r="B412" s="216" t="s">
        <v>26</v>
      </c>
      <c r="C412" s="37" t="s">
        <v>77</v>
      </c>
      <c r="D412" s="18" t="s">
        <v>76</v>
      </c>
      <c r="E412" s="171" t="s">
        <v>14</v>
      </c>
      <c r="F412" s="47">
        <v>105</v>
      </c>
      <c r="G412" s="48" t="s">
        <v>55</v>
      </c>
      <c r="H412" s="49">
        <v>2.5</v>
      </c>
      <c r="I412" s="142">
        <f t="shared" si="55"/>
        <v>176.8</v>
      </c>
      <c r="J412" s="50">
        <v>160</v>
      </c>
      <c r="K412" s="49"/>
      <c r="L412" s="49">
        <f t="shared" si="56"/>
        <v>2.5</v>
      </c>
      <c r="M412" s="210" t="s">
        <v>397</v>
      </c>
      <c r="N412" s="213" t="s">
        <v>398</v>
      </c>
      <c r="O412" s="51"/>
      <c r="P412" s="51"/>
      <c r="Q412" s="52"/>
    </row>
    <row r="413" spans="1:17" ht="13.5" customHeight="1" x14ac:dyDescent="0.3">
      <c r="A413" s="53">
        <v>184</v>
      </c>
      <c r="B413" s="220"/>
      <c r="C413" s="37" t="s">
        <v>77</v>
      </c>
      <c r="D413" s="18" t="s">
        <v>76</v>
      </c>
      <c r="E413" s="171" t="s">
        <v>14</v>
      </c>
      <c r="F413" s="47">
        <v>105</v>
      </c>
      <c r="G413" s="48" t="s">
        <v>56</v>
      </c>
      <c r="H413" s="49">
        <v>1.5</v>
      </c>
      <c r="I413" s="142">
        <f t="shared" si="55"/>
        <v>76.245000000000005</v>
      </c>
      <c r="J413" s="50">
        <v>69</v>
      </c>
      <c r="K413" s="49"/>
      <c r="L413" s="49">
        <f t="shared" si="56"/>
        <v>1.5</v>
      </c>
      <c r="M413" s="212"/>
      <c r="N413" s="215"/>
      <c r="O413" s="51"/>
      <c r="P413" s="51"/>
      <c r="Q413" s="52"/>
    </row>
    <row r="414" spans="1:17" ht="13.5" customHeight="1" x14ac:dyDescent="0.3">
      <c r="A414" s="53">
        <v>185</v>
      </c>
      <c r="B414" s="216" t="s">
        <v>30</v>
      </c>
      <c r="C414" s="37" t="s">
        <v>77</v>
      </c>
      <c r="D414" s="18" t="s">
        <v>76</v>
      </c>
      <c r="E414" s="171" t="s">
        <v>14</v>
      </c>
      <c r="F414" s="47">
        <v>105</v>
      </c>
      <c r="G414" s="48" t="s">
        <v>400</v>
      </c>
      <c r="H414" s="49">
        <v>1.5</v>
      </c>
      <c r="I414" s="142">
        <f t="shared" ref="I414:I417" si="57">J414*110.5/100</f>
        <v>74.034999999999997</v>
      </c>
      <c r="J414" s="50">
        <v>67</v>
      </c>
      <c r="K414" s="49"/>
      <c r="L414" s="49">
        <f t="shared" ref="L414:L417" si="58">H414</f>
        <v>1.5</v>
      </c>
      <c r="M414" s="210" t="s">
        <v>399</v>
      </c>
      <c r="N414" s="213" t="s">
        <v>401</v>
      </c>
      <c r="O414" s="51"/>
      <c r="P414" s="51"/>
      <c r="Q414" s="52"/>
    </row>
    <row r="415" spans="1:17" ht="13.5" customHeight="1" x14ac:dyDescent="0.3">
      <c r="A415" s="53">
        <v>186</v>
      </c>
      <c r="B415" s="217"/>
      <c r="C415" s="37" t="s">
        <v>77</v>
      </c>
      <c r="D415" s="18" t="s">
        <v>76</v>
      </c>
      <c r="E415" s="171" t="s">
        <v>14</v>
      </c>
      <c r="F415" s="47">
        <v>118</v>
      </c>
      <c r="G415" s="48" t="s">
        <v>110</v>
      </c>
      <c r="H415" s="49">
        <v>2.1</v>
      </c>
      <c r="I415" s="142">
        <f t="shared" si="57"/>
        <v>109.395</v>
      </c>
      <c r="J415" s="50">
        <v>99</v>
      </c>
      <c r="K415" s="49"/>
      <c r="L415" s="49">
        <f t="shared" si="58"/>
        <v>2.1</v>
      </c>
      <c r="M415" s="211"/>
      <c r="N415" s="214"/>
      <c r="O415" s="51"/>
      <c r="P415" s="51"/>
      <c r="Q415" s="52"/>
    </row>
    <row r="416" spans="1:17" ht="13.5" customHeight="1" x14ac:dyDescent="0.3">
      <c r="A416" s="53">
        <v>187</v>
      </c>
      <c r="B416" s="220"/>
      <c r="C416" s="37" t="s">
        <v>77</v>
      </c>
      <c r="D416" s="18" t="s">
        <v>76</v>
      </c>
      <c r="E416" s="171" t="s">
        <v>14</v>
      </c>
      <c r="F416" s="47">
        <v>126</v>
      </c>
      <c r="G416" s="48" t="s">
        <v>44</v>
      </c>
      <c r="H416" s="49">
        <v>4.2</v>
      </c>
      <c r="I416" s="142">
        <f t="shared" si="57"/>
        <v>177.905</v>
      </c>
      <c r="J416" s="50">
        <v>161</v>
      </c>
      <c r="K416" s="49"/>
      <c r="L416" s="49">
        <f t="shared" si="58"/>
        <v>4.2</v>
      </c>
      <c r="M416" s="212"/>
      <c r="N416" s="215"/>
      <c r="O416" s="51"/>
      <c r="P416" s="51"/>
      <c r="Q416" s="52"/>
    </row>
    <row r="417" spans="1:17" ht="24.6" customHeight="1" x14ac:dyDescent="0.3">
      <c r="A417" s="53">
        <v>188</v>
      </c>
      <c r="B417" s="167" t="s">
        <v>17</v>
      </c>
      <c r="C417" s="37" t="s">
        <v>77</v>
      </c>
      <c r="D417" s="18" t="s">
        <v>76</v>
      </c>
      <c r="E417" s="171" t="s">
        <v>14</v>
      </c>
      <c r="F417" s="47">
        <v>61</v>
      </c>
      <c r="G417" s="48" t="s">
        <v>57</v>
      </c>
      <c r="H417" s="49">
        <v>4.7</v>
      </c>
      <c r="I417" s="142">
        <f t="shared" si="57"/>
        <v>275.14499999999998</v>
      </c>
      <c r="J417" s="50">
        <v>249</v>
      </c>
      <c r="K417" s="49"/>
      <c r="L417" s="49">
        <f t="shared" si="58"/>
        <v>4.7</v>
      </c>
      <c r="M417" s="169" t="s">
        <v>402</v>
      </c>
      <c r="N417" s="170" t="s">
        <v>401</v>
      </c>
      <c r="O417" s="51"/>
      <c r="P417" s="51"/>
      <c r="Q417" s="52"/>
    </row>
    <row r="418" spans="1:17" ht="24.6" customHeight="1" x14ac:dyDescent="0.3">
      <c r="A418" s="53">
        <v>189</v>
      </c>
      <c r="B418" s="174" t="s">
        <v>37</v>
      </c>
      <c r="C418" s="37" t="s">
        <v>77</v>
      </c>
      <c r="D418" s="18" t="s">
        <v>76</v>
      </c>
      <c r="E418" s="175" t="s">
        <v>14</v>
      </c>
      <c r="F418" s="47">
        <v>11</v>
      </c>
      <c r="G418" s="48" t="s">
        <v>43</v>
      </c>
      <c r="H418" s="49">
        <v>2.4</v>
      </c>
      <c r="I418" s="142">
        <f t="shared" ref="I418" si="59">J418*110.5/100</f>
        <v>82.875</v>
      </c>
      <c r="J418" s="50">
        <v>75</v>
      </c>
      <c r="K418" s="49"/>
      <c r="L418" s="49">
        <f t="shared" ref="L418" si="60">H418</f>
        <v>2.4</v>
      </c>
      <c r="M418" s="172" t="s">
        <v>403</v>
      </c>
      <c r="N418" s="173" t="s">
        <v>404</v>
      </c>
      <c r="O418" s="51"/>
      <c r="P418" s="51"/>
      <c r="Q418" s="52"/>
    </row>
    <row r="419" spans="1:17" ht="24.6" customHeight="1" x14ac:dyDescent="0.3">
      <c r="A419" s="53">
        <v>190</v>
      </c>
      <c r="B419" s="174" t="s">
        <v>35</v>
      </c>
      <c r="C419" s="37" t="s">
        <v>77</v>
      </c>
      <c r="D419" s="18" t="s">
        <v>76</v>
      </c>
      <c r="E419" s="175" t="s">
        <v>15</v>
      </c>
      <c r="F419" s="47">
        <v>24</v>
      </c>
      <c r="G419" s="48" t="s">
        <v>239</v>
      </c>
      <c r="H419" s="49">
        <v>6.4</v>
      </c>
      <c r="I419" s="142">
        <f t="shared" ref="I419" si="61">J419*110.5/100</f>
        <v>172.38</v>
      </c>
      <c r="J419" s="50">
        <v>156</v>
      </c>
      <c r="K419" s="49"/>
      <c r="L419" s="49">
        <f t="shared" ref="L419" si="62">H419</f>
        <v>6.4</v>
      </c>
      <c r="M419" s="172" t="s">
        <v>405</v>
      </c>
      <c r="N419" s="173" t="s">
        <v>406</v>
      </c>
      <c r="O419" s="51"/>
      <c r="P419" s="51"/>
      <c r="Q419" s="52"/>
    </row>
    <row r="420" spans="1:17" ht="24.6" customHeight="1" x14ac:dyDescent="0.3">
      <c r="A420" s="53">
        <v>191</v>
      </c>
      <c r="B420" s="69" t="s">
        <v>27</v>
      </c>
      <c r="C420" s="180" t="s">
        <v>92</v>
      </c>
      <c r="D420" s="18" t="s">
        <v>76</v>
      </c>
      <c r="E420" s="175" t="s">
        <v>15</v>
      </c>
      <c r="F420" s="47">
        <v>54</v>
      </c>
      <c r="G420" s="48" t="s">
        <v>41</v>
      </c>
      <c r="H420" s="49">
        <v>3.7</v>
      </c>
      <c r="I420" s="142">
        <f t="shared" ref="I420:I422" si="63">J420*110.5/100</f>
        <v>88.4</v>
      </c>
      <c r="J420" s="50">
        <v>80</v>
      </c>
      <c r="K420" s="49"/>
      <c r="L420" s="49">
        <f t="shared" ref="L420:L422" si="64">H420</f>
        <v>3.7</v>
      </c>
      <c r="M420" s="172" t="s">
        <v>407</v>
      </c>
      <c r="N420" s="173" t="s">
        <v>408</v>
      </c>
      <c r="O420" s="51"/>
      <c r="P420" s="51"/>
      <c r="Q420" s="52"/>
    </row>
    <row r="421" spans="1:17" ht="13.2" customHeight="1" x14ac:dyDescent="0.3">
      <c r="A421" s="53">
        <v>192</v>
      </c>
      <c r="B421" s="216" t="s">
        <v>37</v>
      </c>
      <c r="C421" s="37" t="s">
        <v>77</v>
      </c>
      <c r="D421" s="18" t="s">
        <v>76</v>
      </c>
      <c r="E421" s="175" t="s">
        <v>14</v>
      </c>
      <c r="F421" s="47">
        <v>16</v>
      </c>
      <c r="G421" s="48" t="s">
        <v>50</v>
      </c>
      <c r="H421" s="49">
        <v>2.5</v>
      </c>
      <c r="I421" s="142">
        <f t="shared" si="63"/>
        <v>143.65</v>
      </c>
      <c r="J421" s="50">
        <v>130</v>
      </c>
      <c r="K421" s="49"/>
      <c r="L421" s="49">
        <f t="shared" si="64"/>
        <v>2.5</v>
      </c>
      <c r="M421" s="210" t="s">
        <v>409</v>
      </c>
      <c r="N421" s="213" t="s">
        <v>410</v>
      </c>
      <c r="O421" s="51"/>
      <c r="P421" s="51"/>
      <c r="Q421" s="52"/>
    </row>
    <row r="422" spans="1:17" ht="13.2" customHeight="1" x14ac:dyDescent="0.3">
      <c r="A422" s="53">
        <v>193</v>
      </c>
      <c r="B422" s="220"/>
      <c r="C422" s="37" t="s">
        <v>77</v>
      </c>
      <c r="D422" s="18" t="s">
        <v>76</v>
      </c>
      <c r="E422" s="175" t="s">
        <v>14</v>
      </c>
      <c r="F422" s="47">
        <v>65</v>
      </c>
      <c r="G422" s="48" t="s">
        <v>55</v>
      </c>
      <c r="H422" s="49">
        <v>4.7</v>
      </c>
      <c r="I422" s="142">
        <f t="shared" si="63"/>
        <v>201.11</v>
      </c>
      <c r="J422" s="50">
        <v>182</v>
      </c>
      <c r="K422" s="49"/>
      <c r="L422" s="49">
        <f t="shared" si="64"/>
        <v>4.7</v>
      </c>
      <c r="M422" s="212"/>
      <c r="N422" s="215"/>
      <c r="O422" s="51"/>
      <c r="P422" s="51"/>
      <c r="Q422" s="52"/>
    </row>
    <row r="423" spans="1:17" ht="24" customHeight="1" x14ac:dyDescent="0.3">
      <c r="A423" s="53">
        <v>194</v>
      </c>
      <c r="B423" s="69" t="s">
        <v>16</v>
      </c>
      <c r="C423" s="37" t="s">
        <v>77</v>
      </c>
      <c r="D423" s="18" t="s">
        <v>76</v>
      </c>
      <c r="E423" s="175" t="s">
        <v>101</v>
      </c>
      <c r="F423" s="47">
        <v>44</v>
      </c>
      <c r="G423" s="48" t="s">
        <v>118</v>
      </c>
      <c r="H423" s="49">
        <v>2.5</v>
      </c>
      <c r="I423" s="142">
        <f t="shared" ref="I423:I435" si="65">J423*110.5/100</f>
        <v>67.405000000000001</v>
      </c>
      <c r="J423" s="50">
        <v>61</v>
      </c>
      <c r="K423" s="49"/>
      <c r="L423" s="49">
        <f t="shared" ref="L423:L435" si="66">H423</f>
        <v>2.5</v>
      </c>
      <c r="M423" s="172" t="s">
        <v>411</v>
      </c>
      <c r="N423" s="173" t="s">
        <v>410</v>
      </c>
      <c r="O423" s="51"/>
      <c r="P423" s="51"/>
      <c r="Q423" s="52"/>
    </row>
    <row r="424" spans="1:17" ht="23.4" customHeight="1" x14ac:dyDescent="0.3">
      <c r="A424" s="53">
        <v>195</v>
      </c>
      <c r="B424" s="174" t="s">
        <v>36</v>
      </c>
      <c r="C424" s="180" t="s">
        <v>92</v>
      </c>
      <c r="D424" s="18" t="s">
        <v>76</v>
      </c>
      <c r="E424" s="175" t="s">
        <v>14</v>
      </c>
      <c r="F424" s="47">
        <v>121</v>
      </c>
      <c r="G424" s="48" t="s">
        <v>69</v>
      </c>
      <c r="H424" s="49">
        <v>5.4</v>
      </c>
      <c r="I424" s="142">
        <f t="shared" si="65"/>
        <v>323.76499999999999</v>
      </c>
      <c r="J424" s="50">
        <v>293</v>
      </c>
      <c r="K424" s="49"/>
      <c r="L424" s="49">
        <f t="shared" si="66"/>
        <v>5.4</v>
      </c>
      <c r="M424" s="172" t="s">
        <v>412</v>
      </c>
      <c r="N424" s="173" t="s">
        <v>413</v>
      </c>
      <c r="O424" s="51"/>
      <c r="P424" s="51"/>
      <c r="Q424" s="52"/>
    </row>
    <row r="425" spans="1:17" ht="24.6" customHeight="1" x14ac:dyDescent="0.3">
      <c r="A425" s="53">
        <v>196</v>
      </c>
      <c r="B425" s="174" t="s">
        <v>17</v>
      </c>
      <c r="C425" s="37" t="s">
        <v>77</v>
      </c>
      <c r="D425" s="18" t="s">
        <v>76</v>
      </c>
      <c r="E425" s="175" t="s">
        <v>14</v>
      </c>
      <c r="F425" s="47">
        <v>59</v>
      </c>
      <c r="G425" s="48" t="s">
        <v>306</v>
      </c>
      <c r="H425" s="49">
        <v>3.4</v>
      </c>
      <c r="I425" s="142">
        <f t="shared" ref="I425" si="67">J425*110.5/100</f>
        <v>190.06</v>
      </c>
      <c r="J425" s="50">
        <v>172</v>
      </c>
      <c r="K425" s="49"/>
      <c r="L425" s="49">
        <f t="shared" ref="L425" si="68">H425</f>
        <v>3.4</v>
      </c>
      <c r="M425" s="172" t="s">
        <v>414</v>
      </c>
      <c r="N425" s="173" t="s">
        <v>415</v>
      </c>
      <c r="O425" s="51"/>
      <c r="P425" s="51"/>
      <c r="Q425" s="52"/>
    </row>
    <row r="426" spans="1:17" ht="13.2" customHeight="1" x14ac:dyDescent="0.3">
      <c r="A426" s="53">
        <v>197</v>
      </c>
      <c r="B426" s="216" t="s">
        <v>27</v>
      </c>
      <c r="C426" s="235" t="s">
        <v>92</v>
      </c>
      <c r="D426" s="18" t="s">
        <v>76</v>
      </c>
      <c r="E426" s="175" t="s">
        <v>101</v>
      </c>
      <c r="F426" s="47">
        <v>15</v>
      </c>
      <c r="G426" s="48" t="s">
        <v>70</v>
      </c>
      <c r="H426" s="49">
        <v>2.6</v>
      </c>
      <c r="I426" s="142">
        <f t="shared" si="65"/>
        <v>41.99</v>
      </c>
      <c r="J426" s="50">
        <v>38</v>
      </c>
      <c r="K426" s="49"/>
      <c r="L426" s="49">
        <f t="shared" si="66"/>
        <v>2.6</v>
      </c>
      <c r="M426" s="210" t="s">
        <v>416</v>
      </c>
      <c r="N426" s="213" t="s">
        <v>415</v>
      </c>
      <c r="O426" s="51"/>
      <c r="P426" s="51"/>
      <c r="Q426" s="52"/>
    </row>
    <row r="427" spans="1:17" ht="13.2" customHeight="1" x14ac:dyDescent="0.3">
      <c r="A427" s="53">
        <v>198</v>
      </c>
      <c r="B427" s="220"/>
      <c r="C427" s="236"/>
      <c r="D427" s="18" t="s">
        <v>76</v>
      </c>
      <c r="E427" s="175" t="s">
        <v>15</v>
      </c>
      <c r="F427" s="47">
        <v>44</v>
      </c>
      <c r="G427" s="48" t="s">
        <v>55</v>
      </c>
      <c r="H427" s="49">
        <v>3.2</v>
      </c>
      <c r="I427" s="142">
        <f t="shared" si="65"/>
        <v>95.03</v>
      </c>
      <c r="J427" s="50">
        <v>86</v>
      </c>
      <c r="K427" s="49"/>
      <c r="L427" s="49">
        <f t="shared" si="66"/>
        <v>3.2</v>
      </c>
      <c r="M427" s="212"/>
      <c r="N427" s="215"/>
      <c r="O427" s="51"/>
      <c r="P427" s="51"/>
      <c r="Q427" s="52"/>
    </row>
    <row r="428" spans="1:17" ht="13.2" customHeight="1" x14ac:dyDescent="0.3">
      <c r="A428" s="53">
        <v>199</v>
      </c>
      <c r="B428" s="216" t="s">
        <v>35</v>
      </c>
      <c r="C428" s="37" t="s">
        <v>77</v>
      </c>
      <c r="D428" s="18" t="s">
        <v>76</v>
      </c>
      <c r="E428" s="175" t="s">
        <v>15</v>
      </c>
      <c r="F428" s="47">
        <v>25</v>
      </c>
      <c r="G428" s="48" t="s">
        <v>67</v>
      </c>
      <c r="H428" s="49">
        <v>2.4</v>
      </c>
      <c r="I428" s="142">
        <f t="shared" ref="I428:I430" si="69">J428*110.5/100</f>
        <v>129.285</v>
      </c>
      <c r="J428" s="50">
        <v>117</v>
      </c>
      <c r="K428" s="49"/>
      <c r="L428" s="49">
        <f t="shared" ref="L428:L430" si="70">H428</f>
        <v>2.4</v>
      </c>
      <c r="M428" s="210" t="s">
        <v>417</v>
      </c>
      <c r="N428" s="213" t="s">
        <v>415</v>
      </c>
      <c r="O428" s="51"/>
      <c r="P428" s="51"/>
      <c r="Q428" s="52"/>
    </row>
    <row r="429" spans="1:17" ht="13.2" customHeight="1" x14ac:dyDescent="0.3">
      <c r="A429" s="53">
        <v>200</v>
      </c>
      <c r="B429" s="220"/>
      <c r="C429" s="37" t="s">
        <v>77</v>
      </c>
      <c r="D429" s="18" t="s">
        <v>76</v>
      </c>
      <c r="E429" s="175" t="s">
        <v>14</v>
      </c>
      <c r="F429" s="47">
        <v>43</v>
      </c>
      <c r="G429" s="48" t="s">
        <v>55</v>
      </c>
      <c r="H429" s="49">
        <v>1.8</v>
      </c>
      <c r="I429" s="142">
        <f t="shared" si="69"/>
        <v>114.92</v>
      </c>
      <c r="J429" s="50">
        <v>104</v>
      </c>
      <c r="K429" s="49"/>
      <c r="L429" s="49">
        <f t="shared" si="70"/>
        <v>1.8</v>
      </c>
      <c r="M429" s="212"/>
      <c r="N429" s="215"/>
      <c r="O429" s="51"/>
      <c r="P429" s="51"/>
      <c r="Q429" s="52"/>
    </row>
    <row r="430" spans="1:17" ht="24" customHeight="1" x14ac:dyDescent="0.3">
      <c r="A430" s="53">
        <v>201</v>
      </c>
      <c r="B430" s="174" t="s">
        <v>18</v>
      </c>
      <c r="C430" s="37" t="s">
        <v>77</v>
      </c>
      <c r="D430" s="18" t="s">
        <v>76</v>
      </c>
      <c r="E430" s="175" t="s">
        <v>14</v>
      </c>
      <c r="F430" s="47">
        <v>131</v>
      </c>
      <c r="G430" s="48" t="s">
        <v>275</v>
      </c>
      <c r="H430" s="49">
        <v>2.5</v>
      </c>
      <c r="I430" s="142">
        <f t="shared" si="69"/>
        <v>91.715000000000003</v>
      </c>
      <c r="J430" s="50">
        <v>83</v>
      </c>
      <c r="K430" s="49"/>
      <c r="L430" s="49">
        <f t="shared" si="70"/>
        <v>2.5</v>
      </c>
      <c r="M430" s="172" t="s">
        <v>418</v>
      </c>
      <c r="N430" s="173" t="s">
        <v>415</v>
      </c>
      <c r="O430" s="51"/>
      <c r="P430" s="51"/>
      <c r="Q430" s="52"/>
    </row>
    <row r="431" spans="1:17" ht="22.95" customHeight="1" x14ac:dyDescent="0.3">
      <c r="A431" s="53">
        <v>202</v>
      </c>
      <c r="B431" s="174" t="s">
        <v>36</v>
      </c>
      <c r="C431" s="37" t="s">
        <v>77</v>
      </c>
      <c r="D431" s="18" t="s">
        <v>76</v>
      </c>
      <c r="E431" s="175" t="s">
        <v>14</v>
      </c>
      <c r="F431" s="47">
        <v>91</v>
      </c>
      <c r="G431" s="48" t="s">
        <v>275</v>
      </c>
      <c r="H431" s="49">
        <v>3.8</v>
      </c>
      <c r="I431" s="142">
        <f t="shared" si="65"/>
        <v>299.45499999999998</v>
      </c>
      <c r="J431" s="50">
        <v>271</v>
      </c>
      <c r="K431" s="49"/>
      <c r="L431" s="49">
        <f t="shared" si="66"/>
        <v>3.8</v>
      </c>
      <c r="M431" s="172" t="s">
        <v>419</v>
      </c>
      <c r="N431" s="173" t="s">
        <v>420</v>
      </c>
      <c r="O431" s="51"/>
      <c r="P431" s="51"/>
      <c r="Q431" s="52"/>
    </row>
    <row r="432" spans="1:17" ht="13.2" customHeight="1" x14ac:dyDescent="0.3">
      <c r="A432" s="53">
        <v>203</v>
      </c>
      <c r="B432" s="216" t="s">
        <v>35</v>
      </c>
      <c r="C432" s="37" t="s">
        <v>77</v>
      </c>
      <c r="D432" s="18" t="s">
        <v>76</v>
      </c>
      <c r="E432" s="175" t="s">
        <v>14</v>
      </c>
      <c r="F432" s="47">
        <v>43</v>
      </c>
      <c r="G432" s="48" t="s">
        <v>367</v>
      </c>
      <c r="H432" s="49">
        <v>3</v>
      </c>
      <c r="I432" s="142">
        <f t="shared" si="65"/>
        <v>174.59</v>
      </c>
      <c r="J432" s="50">
        <v>158</v>
      </c>
      <c r="K432" s="49"/>
      <c r="L432" s="49">
        <f t="shared" si="66"/>
        <v>3</v>
      </c>
      <c r="M432" s="210" t="s">
        <v>421</v>
      </c>
      <c r="N432" s="213" t="s">
        <v>422</v>
      </c>
      <c r="O432" s="51"/>
      <c r="P432" s="51"/>
      <c r="Q432" s="52"/>
    </row>
    <row r="433" spans="1:17" ht="13.2" customHeight="1" x14ac:dyDescent="0.3">
      <c r="A433" s="53">
        <v>204</v>
      </c>
      <c r="B433" s="220"/>
      <c r="C433" s="37" t="s">
        <v>77</v>
      </c>
      <c r="D433" s="18" t="s">
        <v>76</v>
      </c>
      <c r="E433" s="175" t="s">
        <v>14</v>
      </c>
      <c r="F433" s="47">
        <v>67</v>
      </c>
      <c r="G433" s="48" t="s">
        <v>208</v>
      </c>
      <c r="H433" s="49">
        <v>0.2</v>
      </c>
      <c r="I433" s="142">
        <f t="shared" si="65"/>
        <v>15.47</v>
      </c>
      <c r="J433" s="50">
        <v>14</v>
      </c>
      <c r="K433" s="49"/>
      <c r="L433" s="49">
        <f t="shared" si="66"/>
        <v>0.2</v>
      </c>
      <c r="M433" s="212"/>
      <c r="N433" s="215"/>
      <c r="O433" s="51"/>
      <c r="P433" s="51"/>
      <c r="Q433" s="52"/>
    </row>
    <row r="434" spans="1:17" x14ac:dyDescent="0.3">
      <c r="A434" s="53">
        <v>205</v>
      </c>
      <c r="B434" s="216" t="s">
        <v>35</v>
      </c>
      <c r="C434" s="37" t="s">
        <v>77</v>
      </c>
      <c r="D434" s="18" t="s">
        <v>76</v>
      </c>
      <c r="E434" s="179" t="s">
        <v>15</v>
      </c>
      <c r="F434" s="47">
        <v>9</v>
      </c>
      <c r="G434" s="48" t="s">
        <v>74</v>
      </c>
      <c r="H434" s="49">
        <v>1.9</v>
      </c>
      <c r="I434" s="142">
        <f t="shared" si="65"/>
        <v>65.194999999999993</v>
      </c>
      <c r="J434" s="50">
        <v>59</v>
      </c>
      <c r="K434" s="49"/>
      <c r="L434" s="49">
        <f t="shared" si="66"/>
        <v>1.9</v>
      </c>
      <c r="M434" s="210" t="s">
        <v>423</v>
      </c>
      <c r="N434" s="213" t="s">
        <v>424</v>
      </c>
      <c r="O434" s="51"/>
      <c r="P434" s="51"/>
      <c r="Q434" s="52"/>
    </row>
    <row r="435" spans="1:17" x14ac:dyDescent="0.3">
      <c r="A435" s="53">
        <v>206</v>
      </c>
      <c r="B435" s="220"/>
      <c r="C435" s="37" t="s">
        <v>42</v>
      </c>
      <c r="D435" s="18" t="s">
        <v>76</v>
      </c>
      <c r="E435" s="179" t="s">
        <v>14</v>
      </c>
      <c r="F435" s="47">
        <v>23</v>
      </c>
      <c r="G435" s="48" t="s">
        <v>53</v>
      </c>
      <c r="H435" s="49">
        <v>2.2999999999999998</v>
      </c>
      <c r="I435" s="142">
        <f t="shared" si="65"/>
        <v>106.08</v>
      </c>
      <c r="J435" s="50">
        <v>96</v>
      </c>
      <c r="K435" s="49"/>
      <c r="L435" s="49">
        <f t="shared" si="66"/>
        <v>2.2999999999999998</v>
      </c>
      <c r="M435" s="212"/>
      <c r="N435" s="215"/>
      <c r="O435" s="51"/>
      <c r="P435" s="51"/>
      <c r="Q435" s="52"/>
    </row>
    <row r="436" spans="1:17" ht="20.399999999999999" x14ac:dyDescent="0.3">
      <c r="A436" s="53">
        <v>207</v>
      </c>
      <c r="B436" s="176" t="s">
        <v>16</v>
      </c>
      <c r="C436" s="37" t="s">
        <v>77</v>
      </c>
      <c r="D436" s="18" t="s">
        <v>76</v>
      </c>
      <c r="E436" s="179" t="s">
        <v>15</v>
      </c>
      <c r="F436" s="9">
        <v>45</v>
      </c>
      <c r="G436" s="4" t="s">
        <v>426</v>
      </c>
      <c r="H436" s="5">
        <v>2.4</v>
      </c>
      <c r="I436" s="87">
        <f t="shared" ref="I436" si="71">J436*110.5/100</f>
        <v>86.19</v>
      </c>
      <c r="J436" s="41">
        <v>78</v>
      </c>
      <c r="K436" s="5"/>
      <c r="L436" s="5">
        <f t="shared" ref="L436" si="72">H436</f>
        <v>2.4</v>
      </c>
      <c r="M436" s="177" t="s">
        <v>425</v>
      </c>
      <c r="N436" s="178" t="s">
        <v>424</v>
      </c>
      <c r="O436" s="51"/>
      <c r="P436" s="51"/>
      <c r="Q436" s="52"/>
    </row>
    <row r="437" spans="1:17" ht="20.399999999999999" x14ac:dyDescent="0.3">
      <c r="A437" s="53">
        <v>208</v>
      </c>
      <c r="B437" s="176" t="s">
        <v>32</v>
      </c>
      <c r="C437" s="37" t="s">
        <v>77</v>
      </c>
      <c r="D437" s="18" t="s">
        <v>76</v>
      </c>
      <c r="E437" s="179" t="s">
        <v>15</v>
      </c>
      <c r="F437" s="9">
        <v>57</v>
      </c>
      <c r="G437" s="4" t="s">
        <v>93</v>
      </c>
      <c r="H437" s="5">
        <v>3.4</v>
      </c>
      <c r="I437" s="87">
        <f t="shared" ref="I437:I443" si="73">J437*110.5/100</f>
        <v>181.22</v>
      </c>
      <c r="J437" s="41">
        <v>164</v>
      </c>
      <c r="K437" s="5"/>
      <c r="L437" s="5">
        <f t="shared" ref="L437:L443" si="74">H437</f>
        <v>3.4</v>
      </c>
      <c r="M437" s="177" t="s">
        <v>427</v>
      </c>
      <c r="N437" s="178" t="s">
        <v>424</v>
      </c>
      <c r="O437" s="51"/>
      <c r="P437" s="51"/>
      <c r="Q437" s="52"/>
    </row>
    <row r="438" spans="1:17" x14ac:dyDescent="0.3">
      <c r="A438" s="53">
        <v>209</v>
      </c>
      <c r="B438" s="216" t="s">
        <v>30</v>
      </c>
      <c r="C438" s="37" t="s">
        <v>77</v>
      </c>
      <c r="D438" s="18" t="s">
        <v>76</v>
      </c>
      <c r="E438" s="185" t="s">
        <v>14</v>
      </c>
      <c r="F438" s="47">
        <v>106</v>
      </c>
      <c r="G438" s="48" t="s">
        <v>369</v>
      </c>
      <c r="H438" s="49">
        <v>5.5</v>
      </c>
      <c r="I438" s="142">
        <f t="shared" si="73"/>
        <v>260.77999999999997</v>
      </c>
      <c r="J438" s="50">
        <v>236</v>
      </c>
      <c r="K438" s="49"/>
      <c r="L438" s="49">
        <f t="shared" si="74"/>
        <v>5.5</v>
      </c>
      <c r="M438" s="210" t="s">
        <v>428</v>
      </c>
      <c r="N438" s="213" t="s">
        <v>429</v>
      </c>
      <c r="O438" s="51"/>
      <c r="P438" s="51"/>
      <c r="Q438" s="52"/>
    </row>
    <row r="439" spans="1:17" x14ac:dyDescent="0.3">
      <c r="A439" s="53">
        <v>210</v>
      </c>
      <c r="B439" s="220"/>
      <c r="C439" s="37" t="s">
        <v>77</v>
      </c>
      <c r="D439" s="18" t="s">
        <v>76</v>
      </c>
      <c r="E439" s="185" t="s">
        <v>14</v>
      </c>
      <c r="F439" s="47">
        <v>131</v>
      </c>
      <c r="G439" s="48" t="s">
        <v>53</v>
      </c>
      <c r="H439" s="49">
        <v>3.5</v>
      </c>
      <c r="I439" s="142">
        <f t="shared" si="73"/>
        <v>185.64</v>
      </c>
      <c r="J439" s="50">
        <v>168</v>
      </c>
      <c r="K439" s="49"/>
      <c r="L439" s="49">
        <f t="shared" si="74"/>
        <v>3.5</v>
      </c>
      <c r="M439" s="212"/>
      <c r="N439" s="215"/>
      <c r="O439" s="51"/>
      <c r="P439" s="51"/>
      <c r="Q439" s="52"/>
    </row>
    <row r="440" spans="1:17" ht="24" x14ac:dyDescent="0.3">
      <c r="A440" s="53">
        <v>211</v>
      </c>
      <c r="B440" s="184" t="s">
        <v>27</v>
      </c>
      <c r="C440" s="181" t="s">
        <v>92</v>
      </c>
      <c r="D440" s="18" t="s">
        <v>76</v>
      </c>
      <c r="E440" s="185" t="s">
        <v>15</v>
      </c>
      <c r="F440" s="47">
        <v>52</v>
      </c>
      <c r="G440" s="48" t="s">
        <v>432</v>
      </c>
      <c r="H440" s="49">
        <v>2</v>
      </c>
      <c r="I440" s="142">
        <f t="shared" si="73"/>
        <v>67.405000000000001</v>
      </c>
      <c r="J440" s="50">
        <v>61</v>
      </c>
      <c r="K440" s="49"/>
      <c r="L440" s="49">
        <f t="shared" si="74"/>
        <v>2</v>
      </c>
      <c r="M440" s="182" t="s">
        <v>430</v>
      </c>
      <c r="N440" s="183" t="s">
        <v>431</v>
      </c>
      <c r="O440" s="51"/>
      <c r="P440" s="51"/>
      <c r="Q440" s="52"/>
    </row>
    <row r="441" spans="1:17" x14ac:dyDescent="0.3">
      <c r="A441" s="53">
        <v>212</v>
      </c>
      <c r="B441" s="216" t="s">
        <v>26</v>
      </c>
      <c r="C441" s="37" t="s">
        <v>77</v>
      </c>
      <c r="D441" s="18" t="s">
        <v>76</v>
      </c>
      <c r="E441" s="185" t="s">
        <v>14</v>
      </c>
      <c r="F441" s="47">
        <v>65</v>
      </c>
      <c r="G441" s="48" t="s">
        <v>28</v>
      </c>
      <c r="H441" s="49">
        <v>2.1</v>
      </c>
      <c r="I441" s="142">
        <f t="shared" si="73"/>
        <v>114.92</v>
      </c>
      <c r="J441" s="50">
        <v>104</v>
      </c>
      <c r="K441" s="49"/>
      <c r="L441" s="49">
        <f t="shared" si="74"/>
        <v>2.1</v>
      </c>
      <c r="M441" s="210" t="s">
        <v>433</v>
      </c>
      <c r="N441" s="213" t="s">
        <v>431</v>
      </c>
      <c r="O441" s="51"/>
      <c r="P441" s="51"/>
      <c r="Q441" s="52"/>
    </row>
    <row r="442" spans="1:17" x14ac:dyDescent="0.3">
      <c r="A442" s="53">
        <v>213</v>
      </c>
      <c r="B442" s="217"/>
      <c r="C442" s="37" t="s">
        <v>77</v>
      </c>
      <c r="D442" s="18" t="s">
        <v>76</v>
      </c>
      <c r="E442" s="185" t="s">
        <v>14</v>
      </c>
      <c r="F442" s="47">
        <v>86</v>
      </c>
      <c r="G442" s="48" t="s">
        <v>367</v>
      </c>
      <c r="H442" s="49">
        <v>1.9</v>
      </c>
      <c r="I442" s="142">
        <f t="shared" si="73"/>
        <v>104.97499999999999</v>
      </c>
      <c r="J442" s="50">
        <v>95</v>
      </c>
      <c r="K442" s="49"/>
      <c r="L442" s="49">
        <f t="shared" si="74"/>
        <v>1.9</v>
      </c>
      <c r="M442" s="211"/>
      <c r="N442" s="214"/>
      <c r="O442" s="51"/>
      <c r="P442" s="51"/>
      <c r="Q442" s="52"/>
    </row>
    <row r="443" spans="1:17" x14ac:dyDescent="0.3">
      <c r="A443" s="53">
        <v>214</v>
      </c>
      <c r="B443" s="220"/>
      <c r="C443" s="37" t="s">
        <v>77</v>
      </c>
      <c r="D443" s="18" t="s">
        <v>76</v>
      </c>
      <c r="E443" s="185" t="s">
        <v>14</v>
      </c>
      <c r="F443" s="47">
        <v>105</v>
      </c>
      <c r="G443" s="48" t="s">
        <v>306</v>
      </c>
      <c r="H443" s="49">
        <v>2.2000000000000002</v>
      </c>
      <c r="I443" s="142">
        <f t="shared" si="73"/>
        <v>109.395</v>
      </c>
      <c r="J443" s="50">
        <v>99</v>
      </c>
      <c r="K443" s="49"/>
      <c r="L443" s="49">
        <f t="shared" si="74"/>
        <v>2.2000000000000002</v>
      </c>
      <c r="M443" s="212"/>
      <c r="N443" s="215"/>
      <c r="O443" s="51"/>
      <c r="P443" s="51"/>
      <c r="Q443" s="52"/>
    </row>
    <row r="444" spans="1:17" x14ac:dyDescent="0.3">
      <c r="A444" s="53">
        <v>215</v>
      </c>
      <c r="B444" s="216" t="s">
        <v>35</v>
      </c>
      <c r="C444" s="37" t="s">
        <v>77</v>
      </c>
      <c r="D444" s="18" t="s">
        <v>76</v>
      </c>
      <c r="E444" s="185" t="s">
        <v>15</v>
      </c>
      <c r="F444" s="47">
        <v>15</v>
      </c>
      <c r="G444" s="48" t="s">
        <v>93</v>
      </c>
      <c r="H444" s="49">
        <v>3.6</v>
      </c>
      <c r="I444" s="142">
        <f t="shared" ref="I444:I446" si="75">J444*110.5/100</f>
        <v>98.344999999999999</v>
      </c>
      <c r="J444" s="50">
        <v>89</v>
      </c>
      <c r="K444" s="49"/>
      <c r="L444" s="49">
        <f t="shared" ref="L444:L446" si="76">H444</f>
        <v>3.6</v>
      </c>
      <c r="M444" s="210" t="s">
        <v>434</v>
      </c>
      <c r="N444" s="213" t="s">
        <v>431</v>
      </c>
      <c r="O444" s="51"/>
      <c r="P444" s="51"/>
      <c r="Q444" s="52"/>
    </row>
    <row r="445" spans="1:17" x14ac:dyDescent="0.3">
      <c r="A445" s="53">
        <v>216</v>
      </c>
      <c r="B445" s="217"/>
      <c r="C445" s="37" t="s">
        <v>77</v>
      </c>
      <c r="D445" s="18" t="s">
        <v>76</v>
      </c>
      <c r="E445" s="185" t="s">
        <v>14</v>
      </c>
      <c r="F445" s="47">
        <v>65</v>
      </c>
      <c r="G445" s="48" t="s">
        <v>67</v>
      </c>
      <c r="H445" s="49">
        <v>2.2000000000000002</v>
      </c>
      <c r="I445" s="142">
        <f t="shared" si="75"/>
        <v>77.349999999999994</v>
      </c>
      <c r="J445" s="50">
        <v>70</v>
      </c>
      <c r="K445" s="49"/>
      <c r="L445" s="49">
        <f t="shared" si="76"/>
        <v>2.2000000000000002</v>
      </c>
      <c r="M445" s="211"/>
      <c r="N445" s="214"/>
      <c r="O445" s="51"/>
      <c r="P445" s="51"/>
      <c r="Q445" s="52"/>
    </row>
    <row r="446" spans="1:17" x14ac:dyDescent="0.3">
      <c r="A446" s="53">
        <v>217</v>
      </c>
      <c r="B446" s="220"/>
      <c r="C446" s="37" t="s">
        <v>77</v>
      </c>
      <c r="D446" s="18" t="s">
        <v>76</v>
      </c>
      <c r="E446" s="185" t="s">
        <v>14</v>
      </c>
      <c r="F446" s="47">
        <v>66</v>
      </c>
      <c r="G446" s="48" t="s">
        <v>72</v>
      </c>
      <c r="H446" s="49">
        <v>5</v>
      </c>
      <c r="I446" s="142">
        <f t="shared" si="75"/>
        <v>322.66000000000003</v>
      </c>
      <c r="J446" s="50">
        <v>292</v>
      </c>
      <c r="K446" s="49"/>
      <c r="L446" s="49">
        <f t="shared" si="76"/>
        <v>5</v>
      </c>
      <c r="M446" s="212"/>
      <c r="N446" s="215"/>
      <c r="O446" s="51"/>
      <c r="P446" s="51"/>
      <c r="Q446" s="52"/>
    </row>
    <row r="447" spans="1:17" x14ac:dyDescent="0.3">
      <c r="A447" s="53">
        <v>218</v>
      </c>
      <c r="B447" s="216" t="s">
        <v>30</v>
      </c>
      <c r="C447" s="37" t="s">
        <v>77</v>
      </c>
      <c r="D447" s="18" t="s">
        <v>76</v>
      </c>
      <c r="E447" s="185" t="s">
        <v>14</v>
      </c>
      <c r="F447" s="47">
        <v>9</v>
      </c>
      <c r="G447" s="48" t="s">
        <v>95</v>
      </c>
      <c r="H447" s="49">
        <v>3.1</v>
      </c>
      <c r="I447" s="142">
        <f t="shared" ref="I447:I454" si="77">J447*110.5/100</f>
        <v>227.63</v>
      </c>
      <c r="J447" s="50">
        <v>206</v>
      </c>
      <c r="K447" s="49"/>
      <c r="L447" s="49">
        <f t="shared" ref="L447:L454" si="78">H447</f>
        <v>3.1</v>
      </c>
      <c r="M447" s="218" t="s">
        <v>435</v>
      </c>
      <c r="N447" s="219" t="s">
        <v>436</v>
      </c>
      <c r="O447" s="51"/>
      <c r="P447" s="51"/>
      <c r="Q447" s="52"/>
    </row>
    <row r="448" spans="1:17" x14ac:dyDescent="0.3">
      <c r="A448" s="53">
        <v>219</v>
      </c>
      <c r="B448" s="217"/>
      <c r="C448" s="37" t="s">
        <v>77</v>
      </c>
      <c r="D448" s="18" t="s">
        <v>76</v>
      </c>
      <c r="E448" s="185" t="s">
        <v>14</v>
      </c>
      <c r="F448" s="47">
        <v>11</v>
      </c>
      <c r="G448" s="48" t="s">
        <v>280</v>
      </c>
      <c r="H448" s="49">
        <v>1.8</v>
      </c>
      <c r="I448" s="142">
        <f t="shared" si="77"/>
        <v>102.765</v>
      </c>
      <c r="J448" s="50">
        <v>93</v>
      </c>
      <c r="K448" s="49"/>
      <c r="L448" s="49">
        <f t="shared" si="78"/>
        <v>1.8</v>
      </c>
      <c r="M448" s="218"/>
      <c r="N448" s="219"/>
      <c r="O448" s="51"/>
      <c r="P448" s="51"/>
      <c r="Q448" s="52"/>
    </row>
    <row r="449" spans="1:17" x14ac:dyDescent="0.3">
      <c r="A449" s="53">
        <v>220</v>
      </c>
      <c r="B449" s="217"/>
      <c r="C449" s="37" t="s">
        <v>77</v>
      </c>
      <c r="D449" s="18" t="s">
        <v>76</v>
      </c>
      <c r="E449" s="185" t="s">
        <v>14</v>
      </c>
      <c r="F449" s="47">
        <v>91</v>
      </c>
      <c r="G449" s="48" t="s">
        <v>31</v>
      </c>
      <c r="H449" s="49">
        <v>6.3</v>
      </c>
      <c r="I449" s="142">
        <f t="shared" si="77"/>
        <v>329.29</v>
      </c>
      <c r="J449" s="50">
        <v>298</v>
      </c>
      <c r="K449" s="49"/>
      <c r="L449" s="49">
        <f t="shared" si="78"/>
        <v>6.3</v>
      </c>
      <c r="M449" s="210" t="s">
        <v>437</v>
      </c>
      <c r="N449" s="213" t="s">
        <v>439</v>
      </c>
      <c r="O449" s="51"/>
      <c r="P449" s="51"/>
      <c r="Q449" s="52"/>
    </row>
    <row r="450" spans="1:17" x14ac:dyDescent="0.3">
      <c r="A450" s="53">
        <v>221</v>
      </c>
      <c r="B450" s="217"/>
      <c r="C450" s="37" t="s">
        <v>77</v>
      </c>
      <c r="D450" s="18" t="s">
        <v>76</v>
      </c>
      <c r="E450" s="185" t="s">
        <v>14</v>
      </c>
      <c r="F450" s="47">
        <v>114</v>
      </c>
      <c r="G450" s="48" t="s">
        <v>438</v>
      </c>
      <c r="H450" s="49">
        <v>1.1000000000000001</v>
      </c>
      <c r="I450" s="142">
        <f t="shared" si="77"/>
        <v>51.935000000000002</v>
      </c>
      <c r="J450" s="50">
        <v>47</v>
      </c>
      <c r="K450" s="49"/>
      <c r="L450" s="49">
        <f t="shared" si="78"/>
        <v>1.1000000000000001</v>
      </c>
      <c r="M450" s="211"/>
      <c r="N450" s="214"/>
      <c r="O450" s="51"/>
      <c r="P450" s="51"/>
      <c r="Q450" s="52"/>
    </row>
    <row r="451" spans="1:17" x14ac:dyDescent="0.3">
      <c r="A451" s="53">
        <v>222</v>
      </c>
      <c r="B451" s="217"/>
      <c r="C451" s="37" t="s">
        <v>77</v>
      </c>
      <c r="D451" s="18" t="s">
        <v>76</v>
      </c>
      <c r="E451" s="185" t="s">
        <v>14</v>
      </c>
      <c r="F451" s="47">
        <v>114</v>
      </c>
      <c r="G451" s="48" t="s">
        <v>56</v>
      </c>
      <c r="H451" s="49">
        <v>2.2999999999999998</v>
      </c>
      <c r="I451" s="142">
        <f t="shared" si="77"/>
        <v>103.87</v>
      </c>
      <c r="J451" s="50">
        <v>94</v>
      </c>
      <c r="K451" s="49"/>
      <c r="L451" s="49">
        <f t="shared" si="78"/>
        <v>2.2999999999999998</v>
      </c>
      <c r="M451" s="211"/>
      <c r="N451" s="214"/>
      <c r="O451" s="51"/>
      <c r="P451" s="51"/>
      <c r="Q451" s="52"/>
    </row>
    <row r="452" spans="1:17" x14ac:dyDescent="0.3">
      <c r="A452" s="53">
        <v>223</v>
      </c>
      <c r="B452" s="217"/>
      <c r="C452" s="37" t="s">
        <v>77</v>
      </c>
      <c r="D452" s="18" t="s">
        <v>76</v>
      </c>
      <c r="E452" s="185" t="s">
        <v>14</v>
      </c>
      <c r="F452" s="47">
        <v>117</v>
      </c>
      <c r="G452" s="48" t="s">
        <v>51</v>
      </c>
      <c r="H452" s="49">
        <v>1.2</v>
      </c>
      <c r="I452" s="142">
        <f t="shared" si="77"/>
        <v>62.984999999999999</v>
      </c>
      <c r="J452" s="50">
        <v>57</v>
      </c>
      <c r="K452" s="49"/>
      <c r="L452" s="49">
        <f t="shared" si="78"/>
        <v>1.2</v>
      </c>
      <c r="M452" s="211"/>
      <c r="N452" s="214"/>
      <c r="O452" s="51"/>
      <c r="P452" s="51"/>
      <c r="Q452" s="52"/>
    </row>
    <row r="453" spans="1:17" x14ac:dyDescent="0.3">
      <c r="A453" s="53">
        <v>224</v>
      </c>
      <c r="B453" s="220"/>
      <c r="C453" s="37" t="s">
        <v>77</v>
      </c>
      <c r="D453" s="18" t="s">
        <v>76</v>
      </c>
      <c r="E453" s="185" t="s">
        <v>14</v>
      </c>
      <c r="F453" s="47">
        <v>118</v>
      </c>
      <c r="G453" s="48" t="s">
        <v>69</v>
      </c>
      <c r="H453" s="49">
        <v>0.6</v>
      </c>
      <c r="I453" s="142">
        <f t="shared" si="77"/>
        <v>29.835000000000001</v>
      </c>
      <c r="J453" s="50">
        <v>27</v>
      </c>
      <c r="K453" s="49"/>
      <c r="L453" s="49">
        <f t="shared" si="78"/>
        <v>0.6</v>
      </c>
      <c r="M453" s="212"/>
      <c r="N453" s="215"/>
      <c r="O453" s="51"/>
      <c r="P453" s="51"/>
      <c r="Q453" s="52"/>
    </row>
    <row r="454" spans="1:17" ht="20.399999999999999" x14ac:dyDescent="0.3">
      <c r="A454" s="53">
        <v>225</v>
      </c>
      <c r="B454" s="186" t="s">
        <v>32</v>
      </c>
      <c r="C454" s="37" t="s">
        <v>77</v>
      </c>
      <c r="D454" s="18" t="s">
        <v>76</v>
      </c>
      <c r="E454" s="189" t="s">
        <v>15</v>
      </c>
      <c r="F454" s="47">
        <v>72</v>
      </c>
      <c r="G454" s="48" t="s">
        <v>70</v>
      </c>
      <c r="H454" s="49">
        <v>4.5</v>
      </c>
      <c r="I454" s="142">
        <f t="shared" si="77"/>
        <v>146.965</v>
      </c>
      <c r="J454" s="50">
        <v>133</v>
      </c>
      <c r="K454" s="49"/>
      <c r="L454" s="49">
        <f t="shared" si="78"/>
        <v>4.5</v>
      </c>
      <c r="M454" s="187" t="s">
        <v>440</v>
      </c>
      <c r="N454" s="112" t="s">
        <v>439</v>
      </c>
      <c r="O454" s="51"/>
      <c r="P454" s="51"/>
      <c r="Q454" s="52"/>
    </row>
    <row r="455" spans="1:17" ht="24" x14ac:dyDescent="0.3">
      <c r="A455" s="53">
        <v>226</v>
      </c>
      <c r="B455" s="186" t="s">
        <v>27</v>
      </c>
      <c r="C455" s="188" t="s">
        <v>92</v>
      </c>
      <c r="D455" s="18" t="s">
        <v>76</v>
      </c>
      <c r="E455" s="189" t="s">
        <v>15</v>
      </c>
      <c r="F455" s="47">
        <v>44</v>
      </c>
      <c r="G455" s="48" t="s">
        <v>87</v>
      </c>
      <c r="H455" s="49">
        <v>3.6</v>
      </c>
      <c r="I455" s="142">
        <f t="shared" ref="I455:I490" si="79">J455*110.5/100</f>
        <v>106.08</v>
      </c>
      <c r="J455" s="50">
        <v>96</v>
      </c>
      <c r="K455" s="49"/>
      <c r="L455" s="49">
        <f t="shared" ref="L455:L490" si="80">H455</f>
        <v>3.6</v>
      </c>
      <c r="M455" s="187" t="s">
        <v>441</v>
      </c>
      <c r="N455" s="112" t="s">
        <v>439</v>
      </c>
      <c r="O455" s="51"/>
      <c r="P455" s="51"/>
      <c r="Q455" s="52"/>
    </row>
    <row r="456" spans="1:17" ht="20.399999999999999" x14ac:dyDescent="0.3">
      <c r="A456" s="53">
        <v>227</v>
      </c>
      <c r="B456" s="192" t="s">
        <v>36</v>
      </c>
      <c r="C456" s="37" t="s">
        <v>42</v>
      </c>
      <c r="D456" s="18" t="s">
        <v>76</v>
      </c>
      <c r="E456" s="193" t="s">
        <v>14</v>
      </c>
      <c r="F456" s="47">
        <v>110</v>
      </c>
      <c r="G456" s="48" t="s">
        <v>87</v>
      </c>
      <c r="H456" s="49">
        <v>4.4000000000000004</v>
      </c>
      <c r="I456" s="142">
        <f t="shared" si="79"/>
        <v>323.76499999999999</v>
      </c>
      <c r="J456" s="50">
        <v>293</v>
      </c>
      <c r="K456" s="49"/>
      <c r="L456" s="49">
        <f t="shared" si="80"/>
        <v>4.4000000000000004</v>
      </c>
      <c r="M456" s="190" t="s">
        <v>442</v>
      </c>
      <c r="N456" s="191" t="s">
        <v>439</v>
      </c>
      <c r="O456" s="51"/>
      <c r="P456" s="51"/>
      <c r="Q456" s="52"/>
    </row>
    <row r="457" spans="1:17" ht="20.399999999999999" x14ac:dyDescent="0.3">
      <c r="A457" s="53">
        <v>228</v>
      </c>
      <c r="B457" s="192" t="s">
        <v>17</v>
      </c>
      <c r="C457" s="37" t="s">
        <v>77</v>
      </c>
      <c r="D457" s="18" t="s">
        <v>76</v>
      </c>
      <c r="E457" s="193" t="s">
        <v>14</v>
      </c>
      <c r="F457" s="47">
        <v>39</v>
      </c>
      <c r="G457" s="48" t="s">
        <v>275</v>
      </c>
      <c r="H457" s="49">
        <v>4</v>
      </c>
      <c r="I457" s="142">
        <f t="shared" si="79"/>
        <v>248.625</v>
      </c>
      <c r="J457" s="50">
        <v>225</v>
      </c>
      <c r="K457" s="49"/>
      <c r="L457" s="49">
        <f t="shared" si="80"/>
        <v>4</v>
      </c>
      <c r="M457" s="190" t="s">
        <v>443</v>
      </c>
      <c r="N457" s="191" t="s">
        <v>445</v>
      </c>
      <c r="O457" s="51"/>
      <c r="P457" s="51"/>
      <c r="Q457" s="52"/>
    </row>
    <row r="458" spans="1:17" ht="24" x14ac:dyDescent="0.3">
      <c r="A458" s="53">
        <v>229</v>
      </c>
      <c r="B458" s="192" t="s">
        <v>36</v>
      </c>
      <c r="C458" s="180" t="s">
        <v>92</v>
      </c>
      <c r="D458" s="18" t="s">
        <v>76</v>
      </c>
      <c r="E458" s="193" t="s">
        <v>14</v>
      </c>
      <c r="F458" s="47">
        <v>117</v>
      </c>
      <c r="G458" s="48" t="s">
        <v>280</v>
      </c>
      <c r="H458" s="49">
        <v>4.0999999999999996</v>
      </c>
      <c r="I458" s="142">
        <f t="shared" si="79"/>
        <v>322.66000000000003</v>
      </c>
      <c r="J458" s="50">
        <v>292</v>
      </c>
      <c r="K458" s="49"/>
      <c r="L458" s="49">
        <f t="shared" si="80"/>
        <v>4.0999999999999996</v>
      </c>
      <c r="M458" s="190" t="s">
        <v>444</v>
      </c>
      <c r="N458" s="191" t="s">
        <v>446</v>
      </c>
      <c r="O458" s="51"/>
      <c r="P458" s="51"/>
      <c r="Q458" s="52"/>
    </row>
    <row r="459" spans="1:17" ht="14.4" customHeight="1" x14ac:dyDescent="0.3">
      <c r="A459" s="53">
        <v>230</v>
      </c>
      <c r="B459" s="216" t="s">
        <v>32</v>
      </c>
      <c r="C459" s="37" t="s">
        <v>77</v>
      </c>
      <c r="D459" s="18" t="s">
        <v>76</v>
      </c>
      <c r="E459" s="193" t="s">
        <v>14</v>
      </c>
      <c r="F459" s="47">
        <v>59</v>
      </c>
      <c r="G459" s="48" t="s">
        <v>46</v>
      </c>
      <c r="H459" s="49">
        <v>2.2999999999999998</v>
      </c>
      <c r="I459" s="142">
        <f t="shared" si="79"/>
        <v>81.77</v>
      </c>
      <c r="J459" s="50">
        <v>74</v>
      </c>
      <c r="K459" s="49"/>
      <c r="L459" s="49">
        <f t="shared" si="80"/>
        <v>2.2999999999999998</v>
      </c>
      <c r="M459" s="218" t="s">
        <v>447</v>
      </c>
      <c r="N459" s="219" t="s">
        <v>448</v>
      </c>
      <c r="O459" s="51"/>
      <c r="P459" s="51"/>
      <c r="Q459" s="52"/>
    </row>
    <row r="460" spans="1:17" x14ac:dyDescent="0.3">
      <c r="A460" s="53">
        <v>231</v>
      </c>
      <c r="B460" s="217"/>
      <c r="C460" s="37" t="s">
        <v>77</v>
      </c>
      <c r="D460" s="18" t="s">
        <v>76</v>
      </c>
      <c r="E460" s="193" t="s">
        <v>14</v>
      </c>
      <c r="F460" s="47">
        <v>60</v>
      </c>
      <c r="G460" s="48" t="s">
        <v>449</v>
      </c>
      <c r="H460" s="49">
        <v>2.7</v>
      </c>
      <c r="I460" s="142">
        <f t="shared" si="79"/>
        <v>98.344999999999999</v>
      </c>
      <c r="J460" s="50">
        <v>89</v>
      </c>
      <c r="K460" s="49"/>
      <c r="L460" s="49">
        <f t="shared" si="80"/>
        <v>2.7</v>
      </c>
      <c r="M460" s="218"/>
      <c r="N460" s="219"/>
      <c r="O460" s="51"/>
      <c r="P460" s="51"/>
      <c r="Q460" s="52"/>
    </row>
    <row r="461" spans="1:17" x14ac:dyDescent="0.3">
      <c r="A461" s="53">
        <v>232</v>
      </c>
      <c r="B461" s="217"/>
      <c r="C461" s="37" t="s">
        <v>77</v>
      </c>
      <c r="D461" s="18" t="s">
        <v>76</v>
      </c>
      <c r="E461" s="193" t="s">
        <v>14</v>
      </c>
      <c r="F461" s="47">
        <v>60</v>
      </c>
      <c r="G461" s="48" t="s">
        <v>29</v>
      </c>
      <c r="H461" s="49">
        <v>1.2</v>
      </c>
      <c r="I461" s="142">
        <f t="shared" si="79"/>
        <v>62.984999999999999</v>
      </c>
      <c r="J461" s="50">
        <v>57</v>
      </c>
      <c r="K461" s="49"/>
      <c r="L461" s="49">
        <f t="shared" si="80"/>
        <v>1.2</v>
      </c>
      <c r="M461" s="218"/>
      <c r="N461" s="219"/>
      <c r="O461" s="51"/>
      <c r="P461" s="51"/>
      <c r="Q461" s="52"/>
    </row>
    <row r="462" spans="1:17" x14ac:dyDescent="0.3">
      <c r="A462" s="53">
        <v>233</v>
      </c>
      <c r="B462" s="217"/>
      <c r="C462" s="37" t="s">
        <v>77</v>
      </c>
      <c r="D462" s="18" t="s">
        <v>76</v>
      </c>
      <c r="E462" s="193" t="s">
        <v>14</v>
      </c>
      <c r="F462" s="47">
        <v>60</v>
      </c>
      <c r="G462" s="48" t="s">
        <v>88</v>
      </c>
      <c r="H462" s="49">
        <v>2.7</v>
      </c>
      <c r="I462" s="142">
        <f t="shared" si="79"/>
        <v>128.18</v>
      </c>
      <c r="J462" s="50">
        <v>116</v>
      </c>
      <c r="K462" s="49"/>
      <c r="L462" s="49">
        <f t="shared" si="80"/>
        <v>2.7</v>
      </c>
      <c r="M462" s="218"/>
      <c r="N462" s="219"/>
      <c r="O462" s="51"/>
      <c r="P462" s="51"/>
      <c r="Q462" s="52"/>
    </row>
    <row r="463" spans="1:17" x14ac:dyDescent="0.3">
      <c r="A463" s="53">
        <v>234</v>
      </c>
      <c r="B463" s="220"/>
      <c r="C463" s="37" t="s">
        <v>77</v>
      </c>
      <c r="D463" s="18" t="s">
        <v>76</v>
      </c>
      <c r="E463" s="193" t="s">
        <v>14</v>
      </c>
      <c r="F463" s="47">
        <v>61</v>
      </c>
      <c r="G463" s="48" t="s">
        <v>214</v>
      </c>
      <c r="H463" s="49">
        <v>1</v>
      </c>
      <c r="I463" s="142">
        <f t="shared" si="79"/>
        <v>45.305</v>
      </c>
      <c r="J463" s="50">
        <v>41</v>
      </c>
      <c r="K463" s="49"/>
      <c r="L463" s="49">
        <f t="shared" si="80"/>
        <v>1</v>
      </c>
      <c r="M463" s="218"/>
      <c r="N463" s="219"/>
      <c r="O463" s="51"/>
      <c r="P463" s="51"/>
      <c r="Q463" s="52"/>
    </row>
    <row r="464" spans="1:17" ht="14.4" customHeight="1" x14ac:dyDescent="0.3">
      <c r="A464" s="53">
        <v>235</v>
      </c>
      <c r="B464" s="216" t="s">
        <v>16</v>
      </c>
      <c r="C464" s="37" t="s">
        <v>77</v>
      </c>
      <c r="D464" s="18" t="s">
        <v>76</v>
      </c>
      <c r="E464" s="193" t="s">
        <v>14</v>
      </c>
      <c r="F464" s="47">
        <v>32</v>
      </c>
      <c r="G464" s="48" t="s">
        <v>237</v>
      </c>
      <c r="H464" s="49">
        <v>0.5</v>
      </c>
      <c r="I464" s="142">
        <f t="shared" si="79"/>
        <v>43.094999999999999</v>
      </c>
      <c r="J464" s="50">
        <v>39</v>
      </c>
      <c r="K464" s="49"/>
      <c r="L464" s="49">
        <f t="shared" si="80"/>
        <v>0.5</v>
      </c>
      <c r="M464" s="210" t="s">
        <v>450</v>
      </c>
      <c r="N464" s="213" t="s">
        <v>451</v>
      </c>
      <c r="O464" s="51"/>
      <c r="P464" s="51"/>
      <c r="Q464" s="52"/>
    </row>
    <row r="465" spans="1:17" x14ac:dyDescent="0.3">
      <c r="A465" s="53">
        <v>236</v>
      </c>
      <c r="B465" s="217"/>
      <c r="C465" s="37" t="s">
        <v>77</v>
      </c>
      <c r="D465" s="18" t="s">
        <v>76</v>
      </c>
      <c r="E465" s="193" t="s">
        <v>15</v>
      </c>
      <c r="F465" s="47">
        <v>32</v>
      </c>
      <c r="G465" s="48" t="s">
        <v>308</v>
      </c>
      <c r="H465" s="49">
        <v>0.2</v>
      </c>
      <c r="I465" s="142">
        <f t="shared" si="79"/>
        <v>4.42</v>
      </c>
      <c r="J465" s="50">
        <v>4</v>
      </c>
      <c r="K465" s="49"/>
      <c r="L465" s="49">
        <f t="shared" si="80"/>
        <v>0.2</v>
      </c>
      <c r="M465" s="211"/>
      <c r="N465" s="214"/>
      <c r="O465" s="51"/>
      <c r="P465" s="51"/>
      <c r="Q465" s="52"/>
    </row>
    <row r="466" spans="1:17" x14ac:dyDescent="0.3">
      <c r="A466" s="53">
        <v>237</v>
      </c>
      <c r="B466" s="217"/>
      <c r="C466" s="37" t="s">
        <v>77</v>
      </c>
      <c r="D466" s="18" t="s">
        <v>76</v>
      </c>
      <c r="E466" s="193" t="s">
        <v>15</v>
      </c>
      <c r="F466" s="47">
        <v>32</v>
      </c>
      <c r="G466" s="48" t="s">
        <v>193</v>
      </c>
      <c r="H466" s="49">
        <v>0.3</v>
      </c>
      <c r="I466" s="142">
        <f t="shared" si="79"/>
        <v>27.625</v>
      </c>
      <c r="J466" s="50">
        <v>25</v>
      </c>
      <c r="K466" s="49"/>
      <c r="L466" s="49">
        <f t="shared" si="80"/>
        <v>0.3</v>
      </c>
      <c r="M466" s="211"/>
      <c r="N466" s="214"/>
      <c r="O466" s="51"/>
      <c r="P466" s="51"/>
      <c r="Q466" s="52"/>
    </row>
    <row r="467" spans="1:17" x14ac:dyDescent="0.3">
      <c r="A467" s="53">
        <v>238</v>
      </c>
      <c r="B467" s="217"/>
      <c r="C467" s="37" t="s">
        <v>77</v>
      </c>
      <c r="D467" s="18" t="s">
        <v>76</v>
      </c>
      <c r="E467" s="193" t="s">
        <v>15</v>
      </c>
      <c r="F467" s="47">
        <v>32</v>
      </c>
      <c r="G467" s="48" t="s">
        <v>56</v>
      </c>
      <c r="H467" s="49">
        <v>0.3</v>
      </c>
      <c r="I467" s="142">
        <f t="shared" si="79"/>
        <v>24.31</v>
      </c>
      <c r="J467" s="50">
        <v>22</v>
      </c>
      <c r="K467" s="49"/>
      <c r="L467" s="49">
        <f t="shared" si="80"/>
        <v>0.3</v>
      </c>
      <c r="M467" s="211"/>
      <c r="N467" s="214"/>
      <c r="O467" s="51"/>
      <c r="P467" s="51"/>
      <c r="Q467" s="52"/>
    </row>
    <row r="468" spans="1:17" x14ac:dyDescent="0.3">
      <c r="A468" s="53">
        <v>239</v>
      </c>
      <c r="B468" s="217"/>
      <c r="C468" s="37" t="s">
        <v>77</v>
      </c>
      <c r="D468" s="18" t="s">
        <v>76</v>
      </c>
      <c r="E468" s="193" t="s">
        <v>14</v>
      </c>
      <c r="F468" s="47">
        <v>32</v>
      </c>
      <c r="G468" s="48" t="s">
        <v>84</v>
      </c>
      <c r="H468" s="49">
        <v>0.4</v>
      </c>
      <c r="I468" s="142">
        <f t="shared" si="79"/>
        <v>44.2</v>
      </c>
      <c r="J468" s="50">
        <v>40</v>
      </c>
      <c r="K468" s="49"/>
      <c r="L468" s="49">
        <f t="shared" si="80"/>
        <v>0.4</v>
      </c>
      <c r="M468" s="211"/>
      <c r="N468" s="214"/>
      <c r="O468" s="51"/>
      <c r="P468" s="51"/>
      <c r="Q468" s="52"/>
    </row>
    <row r="469" spans="1:17" x14ac:dyDescent="0.3">
      <c r="A469" s="53">
        <v>240</v>
      </c>
      <c r="B469" s="217"/>
      <c r="C469" s="37" t="s">
        <v>77</v>
      </c>
      <c r="D469" s="18" t="s">
        <v>76</v>
      </c>
      <c r="E469" s="193" t="s">
        <v>15</v>
      </c>
      <c r="F469" s="47">
        <v>32</v>
      </c>
      <c r="G469" s="48" t="s">
        <v>381</v>
      </c>
      <c r="H469" s="49">
        <v>0.2</v>
      </c>
      <c r="I469" s="142">
        <f t="shared" si="79"/>
        <v>11.05</v>
      </c>
      <c r="J469" s="50">
        <v>10</v>
      </c>
      <c r="K469" s="49"/>
      <c r="L469" s="49">
        <f t="shared" si="80"/>
        <v>0.2</v>
      </c>
      <c r="M469" s="211"/>
      <c r="N469" s="214"/>
      <c r="O469" s="51"/>
      <c r="P469" s="51"/>
      <c r="Q469" s="52"/>
    </row>
    <row r="470" spans="1:17" x14ac:dyDescent="0.3">
      <c r="A470" s="53">
        <v>241</v>
      </c>
      <c r="B470" s="217"/>
      <c r="C470" s="37" t="s">
        <v>77</v>
      </c>
      <c r="D470" s="18" t="s">
        <v>76</v>
      </c>
      <c r="E470" s="193" t="s">
        <v>14</v>
      </c>
      <c r="F470" s="47">
        <v>32</v>
      </c>
      <c r="G470" s="48" t="s">
        <v>301</v>
      </c>
      <c r="H470" s="49">
        <v>0.2</v>
      </c>
      <c r="I470" s="142">
        <f t="shared" si="79"/>
        <v>28.73</v>
      </c>
      <c r="J470" s="50">
        <v>26</v>
      </c>
      <c r="K470" s="49"/>
      <c r="L470" s="49">
        <f t="shared" si="80"/>
        <v>0.2</v>
      </c>
      <c r="M470" s="211"/>
      <c r="N470" s="214"/>
      <c r="O470" s="51"/>
      <c r="P470" s="51"/>
      <c r="Q470" s="52"/>
    </row>
    <row r="471" spans="1:17" x14ac:dyDescent="0.3">
      <c r="A471" s="53">
        <v>242</v>
      </c>
      <c r="B471" s="220"/>
      <c r="C471" s="37" t="s">
        <v>77</v>
      </c>
      <c r="D471" s="18" t="s">
        <v>76</v>
      </c>
      <c r="E471" s="193" t="s">
        <v>15</v>
      </c>
      <c r="F471" s="47">
        <v>32</v>
      </c>
      <c r="G471" s="48" t="s">
        <v>39</v>
      </c>
      <c r="H471" s="49">
        <v>0.4</v>
      </c>
      <c r="I471" s="142">
        <f t="shared" si="79"/>
        <v>27.625</v>
      </c>
      <c r="J471" s="50">
        <v>25</v>
      </c>
      <c r="K471" s="49"/>
      <c r="L471" s="49">
        <f t="shared" si="80"/>
        <v>0.4</v>
      </c>
      <c r="M471" s="212"/>
      <c r="N471" s="215"/>
      <c r="O471" s="51"/>
      <c r="P471" s="51"/>
      <c r="Q471" s="52"/>
    </row>
    <row r="472" spans="1:17" ht="14.4" customHeight="1" x14ac:dyDescent="0.3">
      <c r="A472" s="53">
        <v>243</v>
      </c>
      <c r="B472" s="209" t="s">
        <v>26</v>
      </c>
      <c r="C472" s="37" t="s">
        <v>77</v>
      </c>
      <c r="D472" s="18" t="s">
        <v>76</v>
      </c>
      <c r="E472" s="202" t="s">
        <v>14</v>
      </c>
      <c r="F472" s="47">
        <v>64</v>
      </c>
      <c r="G472" s="48" t="s">
        <v>72</v>
      </c>
      <c r="H472" s="49">
        <v>1.1000000000000001</v>
      </c>
      <c r="I472" s="142">
        <f t="shared" si="79"/>
        <v>51.935000000000002</v>
      </c>
      <c r="J472" s="50">
        <v>47</v>
      </c>
      <c r="K472" s="49"/>
      <c r="L472" s="49">
        <f t="shared" si="80"/>
        <v>1.1000000000000001</v>
      </c>
      <c r="M472" s="210" t="s">
        <v>462</v>
      </c>
      <c r="N472" s="213" t="s">
        <v>463</v>
      </c>
      <c r="O472" s="51"/>
      <c r="P472" s="51"/>
      <c r="Q472" s="52"/>
    </row>
    <row r="473" spans="1:17" x14ac:dyDescent="0.3">
      <c r="A473" s="53">
        <v>244</v>
      </c>
      <c r="B473" s="209"/>
      <c r="C473" s="37" t="s">
        <v>77</v>
      </c>
      <c r="D473" s="18" t="s">
        <v>76</v>
      </c>
      <c r="E473" s="202" t="s">
        <v>14</v>
      </c>
      <c r="F473" s="47">
        <v>64</v>
      </c>
      <c r="G473" s="48" t="s">
        <v>94</v>
      </c>
      <c r="H473" s="49">
        <v>2.5</v>
      </c>
      <c r="I473" s="142">
        <f t="shared" si="79"/>
        <v>159.12</v>
      </c>
      <c r="J473" s="50">
        <v>144</v>
      </c>
      <c r="K473" s="49"/>
      <c r="L473" s="49">
        <f t="shared" si="80"/>
        <v>2.5</v>
      </c>
      <c r="M473" s="212"/>
      <c r="N473" s="215"/>
      <c r="O473" s="51"/>
      <c r="P473" s="51"/>
      <c r="Q473" s="52"/>
    </row>
    <row r="474" spans="1:17" ht="24" x14ac:dyDescent="0.3">
      <c r="A474" s="53">
        <v>245</v>
      </c>
      <c r="B474" s="196" t="s">
        <v>27</v>
      </c>
      <c r="C474" s="201" t="s">
        <v>92</v>
      </c>
      <c r="D474" s="18" t="s">
        <v>76</v>
      </c>
      <c r="E474" s="202" t="s">
        <v>15</v>
      </c>
      <c r="F474" s="47">
        <v>50</v>
      </c>
      <c r="G474" s="48" t="s">
        <v>275</v>
      </c>
      <c r="H474" s="49">
        <v>2.1</v>
      </c>
      <c r="I474" s="142">
        <f t="shared" si="79"/>
        <v>95.03</v>
      </c>
      <c r="J474" s="50">
        <v>86</v>
      </c>
      <c r="K474" s="49"/>
      <c r="L474" s="49">
        <f t="shared" si="80"/>
        <v>2.1</v>
      </c>
      <c r="M474" s="194" t="s">
        <v>470</v>
      </c>
      <c r="N474" s="195" t="s">
        <v>469</v>
      </c>
      <c r="O474" s="51"/>
      <c r="P474" s="51"/>
      <c r="Q474" s="52"/>
    </row>
    <row r="475" spans="1:17" ht="20.399999999999999" x14ac:dyDescent="0.3">
      <c r="A475" s="53">
        <v>246</v>
      </c>
      <c r="B475" s="196" t="s">
        <v>36</v>
      </c>
      <c r="C475" s="153" t="s">
        <v>42</v>
      </c>
      <c r="D475" s="18" t="s">
        <v>76</v>
      </c>
      <c r="E475" s="202" t="s">
        <v>14</v>
      </c>
      <c r="F475" s="47">
        <v>111</v>
      </c>
      <c r="G475" s="48" t="s">
        <v>471</v>
      </c>
      <c r="H475" s="49">
        <v>3.3</v>
      </c>
      <c r="I475" s="142">
        <f t="shared" ref="I475:I479" si="81">J475*110.5/100</f>
        <v>195.58500000000001</v>
      </c>
      <c r="J475" s="50">
        <v>177</v>
      </c>
      <c r="K475" s="49"/>
      <c r="L475" s="49">
        <f t="shared" ref="L475:L479" si="82">H475</f>
        <v>3.3</v>
      </c>
      <c r="M475" s="197" t="s">
        <v>472</v>
      </c>
      <c r="N475" s="198" t="s">
        <v>473</v>
      </c>
      <c r="O475" s="51"/>
      <c r="P475" s="51"/>
      <c r="Q475" s="52"/>
    </row>
    <row r="476" spans="1:17" x14ac:dyDescent="0.3">
      <c r="A476" s="53">
        <v>247</v>
      </c>
      <c r="B476" s="216" t="s">
        <v>32</v>
      </c>
      <c r="C476" s="37" t="s">
        <v>42</v>
      </c>
      <c r="D476" s="18" t="s">
        <v>76</v>
      </c>
      <c r="E476" s="202" t="s">
        <v>15</v>
      </c>
      <c r="F476" s="47">
        <v>6</v>
      </c>
      <c r="G476" s="48" t="s">
        <v>85</v>
      </c>
      <c r="H476" s="49">
        <v>2.2999999999999998</v>
      </c>
      <c r="I476" s="142">
        <f t="shared" si="81"/>
        <v>71.825000000000003</v>
      </c>
      <c r="J476" s="50">
        <v>65</v>
      </c>
      <c r="K476" s="49"/>
      <c r="L476" s="49">
        <f t="shared" si="82"/>
        <v>2.2999999999999998</v>
      </c>
      <c r="M476" s="218" t="s">
        <v>474</v>
      </c>
      <c r="N476" s="219" t="s">
        <v>458</v>
      </c>
      <c r="O476" s="51"/>
      <c r="P476" s="51"/>
      <c r="Q476" s="52"/>
    </row>
    <row r="477" spans="1:17" x14ac:dyDescent="0.3">
      <c r="A477" s="53">
        <v>248</v>
      </c>
      <c r="B477" s="217"/>
      <c r="C477" s="37" t="s">
        <v>42</v>
      </c>
      <c r="D477" s="18" t="s">
        <v>76</v>
      </c>
      <c r="E477" s="202" t="s">
        <v>15</v>
      </c>
      <c r="F477" s="47">
        <v>22</v>
      </c>
      <c r="G477" s="48" t="s">
        <v>75</v>
      </c>
      <c r="H477" s="49">
        <v>1.5</v>
      </c>
      <c r="I477" s="142">
        <f t="shared" si="81"/>
        <v>56.354999999999997</v>
      </c>
      <c r="J477" s="50">
        <v>51</v>
      </c>
      <c r="K477" s="49"/>
      <c r="L477" s="49">
        <f t="shared" si="82"/>
        <v>1.5</v>
      </c>
      <c r="M477" s="218"/>
      <c r="N477" s="219"/>
      <c r="O477" s="51"/>
      <c r="P477" s="51"/>
      <c r="Q477" s="52"/>
    </row>
    <row r="478" spans="1:17" x14ac:dyDescent="0.3">
      <c r="A478" s="53">
        <v>249</v>
      </c>
      <c r="B478" s="217"/>
      <c r="C478" s="37" t="s">
        <v>77</v>
      </c>
      <c r="D478" s="18" t="s">
        <v>76</v>
      </c>
      <c r="E478" s="202" t="s">
        <v>14</v>
      </c>
      <c r="F478" s="47">
        <v>25</v>
      </c>
      <c r="G478" s="48" t="s">
        <v>55</v>
      </c>
      <c r="H478" s="49">
        <v>2.6</v>
      </c>
      <c r="I478" s="142">
        <f t="shared" si="81"/>
        <v>169.065</v>
      </c>
      <c r="J478" s="50">
        <v>153</v>
      </c>
      <c r="K478" s="49"/>
      <c r="L478" s="49">
        <f t="shared" si="82"/>
        <v>2.6</v>
      </c>
      <c r="M478" s="218"/>
      <c r="N478" s="219"/>
      <c r="O478" s="51"/>
      <c r="P478" s="51"/>
      <c r="Q478" s="52"/>
    </row>
    <row r="479" spans="1:17" x14ac:dyDescent="0.3">
      <c r="A479" s="53">
        <v>250</v>
      </c>
      <c r="B479" s="217"/>
      <c r="C479" s="37" t="s">
        <v>77</v>
      </c>
      <c r="D479" s="18" t="s">
        <v>76</v>
      </c>
      <c r="E479" s="202" t="s">
        <v>14</v>
      </c>
      <c r="F479" s="47">
        <v>65</v>
      </c>
      <c r="G479" s="48" t="s">
        <v>72</v>
      </c>
      <c r="H479" s="49">
        <v>2.1</v>
      </c>
      <c r="I479" s="142">
        <f t="shared" si="81"/>
        <v>62.984999999999999</v>
      </c>
      <c r="J479" s="50">
        <v>57</v>
      </c>
      <c r="K479" s="49"/>
      <c r="L479" s="49">
        <f t="shared" si="82"/>
        <v>2.1</v>
      </c>
      <c r="M479" s="218"/>
      <c r="N479" s="219"/>
      <c r="O479" s="51"/>
      <c r="P479" s="51"/>
      <c r="Q479" s="52"/>
    </row>
    <row r="480" spans="1:17" x14ac:dyDescent="0.3">
      <c r="A480" s="53">
        <v>251</v>
      </c>
      <c r="B480" s="216" t="s">
        <v>30</v>
      </c>
      <c r="C480" s="37" t="s">
        <v>77</v>
      </c>
      <c r="D480" s="18" t="s">
        <v>76</v>
      </c>
      <c r="E480" s="202" t="s">
        <v>14</v>
      </c>
      <c r="F480" s="47">
        <v>117</v>
      </c>
      <c r="G480" s="48" t="s">
        <v>75</v>
      </c>
      <c r="H480" s="49">
        <v>2.7</v>
      </c>
      <c r="I480" s="142">
        <f t="shared" ref="I480:I482" si="83">J480*110.5/100</f>
        <v>139.22999999999999</v>
      </c>
      <c r="J480" s="50">
        <v>126</v>
      </c>
      <c r="K480" s="49"/>
      <c r="L480" s="49">
        <f t="shared" ref="L480:L482" si="84">H480</f>
        <v>2.7</v>
      </c>
      <c r="M480" s="218" t="s">
        <v>475</v>
      </c>
      <c r="N480" s="219" t="s">
        <v>476</v>
      </c>
      <c r="O480" s="51"/>
      <c r="P480" s="51"/>
      <c r="Q480" s="52"/>
    </row>
    <row r="481" spans="1:17" x14ac:dyDescent="0.3">
      <c r="A481" s="53">
        <v>252</v>
      </c>
      <c r="B481" s="217"/>
      <c r="C481" s="37" t="s">
        <v>77</v>
      </c>
      <c r="D481" s="18" t="s">
        <v>76</v>
      </c>
      <c r="E481" s="202" t="s">
        <v>14</v>
      </c>
      <c r="F481" s="47">
        <v>117</v>
      </c>
      <c r="G481" s="48" t="s">
        <v>262</v>
      </c>
      <c r="H481" s="49">
        <v>2.9</v>
      </c>
      <c r="I481" s="142">
        <f t="shared" si="83"/>
        <v>133.70500000000001</v>
      </c>
      <c r="J481" s="50">
        <v>121</v>
      </c>
      <c r="K481" s="49"/>
      <c r="L481" s="49">
        <f t="shared" si="84"/>
        <v>2.9</v>
      </c>
      <c r="M481" s="218"/>
      <c r="N481" s="219"/>
      <c r="O481" s="51"/>
      <c r="P481" s="51"/>
      <c r="Q481" s="52"/>
    </row>
    <row r="482" spans="1:17" x14ac:dyDescent="0.3">
      <c r="A482" s="53">
        <v>253</v>
      </c>
      <c r="B482" s="217"/>
      <c r="C482" s="37" t="s">
        <v>77</v>
      </c>
      <c r="D482" s="18" t="s">
        <v>76</v>
      </c>
      <c r="E482" s="202" t="s">
        <v>14</v>
      </c>
      <c r="F482" s="47">
        <v>118</v>
      </c>
      <c r="G482" s="48" t="s">
        <v>291</v>
      </c>
      <c r="H482" s="49">
        <v>2.5</v>
      </c>
      <c r="I482" s="142">
        <f t="shared" si="83"/>
        <v>119.34</v>
      </c>
      <c r="J482" s="50">
        <v>108</v>
      </c>
      <c r="K482" s="49"/>
      <c r="L482" s="49">
        <f t="shared" si="84"/>
        <v>2.5</v>
      </c>
      <c r="M482" s="218"/>
      <c r="N482" s="219"/>
      <c r="O482" s="51"/>
      <c r="P482" s="51"/>
      <c r="Q482" s="52"/>
    </row>
    <row r="483" spans="1:17" ht="14.4" customHeight="1" x14ac:dyDescent="0.3">
      <c r="A483" s="53">
        <v>254</v>
      </c>
      <c r="B483" s="216" t="s">
        <v>32</v>
      </c>
      <c r="C483" s="37" t="s">
        <v>77</v>
      </c>
      <c r="D483" s="18" t="s">
        <v>76</v>
      </c>
      <c r="E483" s="202" t="s">
        <v>14</v>
      </c>
      <c r="F483" s="47">
        <v>37</v>
      </c>
      <c r="G483" s="48" t="s">
        <v>99</v>
      </c>
      <c r="H483" s="49">
        <v>1.6</v>
      </c>
      <c r="I483" s="142">
        <f t="shared" ref="I483:I485" si="85">J483*110.5/100</f>
        <v>65.194999999999993</v>
      </c>
      <c r="J483" s="50">
        <v>59</v>
      </c>
      <c r="K483" s="49"/>
      <c r="L483" s="49">
        <f t="shared" ref="L483:L485" si="86">H483</f>
        <v>1.6</v>
      </c>
      <c r="M483" s="210" t="s">
        <v>477</v>
      </c>
      <c r="N483" s="213" t="s">
        <v>459</v>
      </c>
      <c r="O483" s="51"/>
      <c r="P483" s="51"/>
      <c r="Q483" s="52"/>
    </row>
    <row r="484" spans="1:17" x14ac:dyDescent="0.3">
      <c r="A484" s="53">
        <v>255</v>
      </c>
      <c r="B484" s="217"/>
      <c r="C484" s="37" t="s">
        <v>77</v>
      </c>
      <c r="D484" s="18" t="s">
        <v>76</v>
      </c>
      <c r="E484" s="202" t="s">
        <v>14</v>
      </c>
      <c r="F484" s="47">
        <v>54</v>
      </c>
      <c r="G484" s="48" t="s">
        <v>478</v>
      </c>
      <c r="H484" s="49">
        <v>1.6</v>
      </c>
      <c r="I484" s="142">
        <f t="shared" si="85"/>
        <v>92.82</v>
      </c>
      <c r="J484" s="50">
        <v>84</v>
      </c>
      <c r="K484" s="49"/>
      <c r="L484" s="49">
        <f t="shared" si="86"/>
        <v>1.6</v>
      </c>
      <c r="M484" s="211"/>
      <c r="N484" s="214"/>
      <c r="O484" s="51"/>
      <c r="P484" s="51"/>
      <c r="Q484" s="52"/>
    </row>
    <row r="485" spans="1:17" x14ac:dyDescent="0.3">
      <c r="A485" s="53">
        <v>256</v>
      </c>
      <c r="B485" s="217"/>
      <c r="C485" s="37" t="s">
        <v>77</v>
      </c>
      <c r="D485" s="18" t="s">
        <v>76</v>
      </c>
      <c r="E485" s="202" t="s">
        <v>14</v>
      </c>
      <c r="F485" s="47">
        <v>55</v>
      </c>
      <c r="G485" s="48" t="s">
        <v>343</v>
      </c>
      <c r="H485" s="49">
        <v>2</v>
      </c>
      <c r="I485" s="142">
        <f t="shared" si="85"/>
        <v>102.765</v>
      </c>
      <c r="J485" s="50">
        <v>93</v>
      </c>
      <c r="K485" s="49"/>
      <c r="L485" s="49">
        <f t="shared" si="86"/>
        <v>2</v>
      </c>
      <c r="M485" s="211"/>
      <c r="N485" s="214"/>
      <c r="O485" s="51"/>
      <c r="P485" s="51"/>
      <c r="Q485" s="52"/>
    </row>
    <row r="486" spans="1:17" x14ac:dyDescent="0.3">
      <c r="A486" s="53">
        <v>257</v>
      </c>
      <c r="B486" s="217"/>
      <c r="C486" s="37" t="s">
        <v>77</v>
      </c>
      <c r="D486" s="18" t="s">
        <v>76</v>
      </c>
      <c r="E486" s="202" t="s">
        <v>14</v>
      </c>
      <c r="F486" s="47">
        <v>59</v>
      </c>
      <c r="G486" s="48" t="s">
        <v>67</v>
      </c>
      <c r="H486" s="49">
        <v>1.5</v>
      </c>
      <c r="I486" s="142">
        <f t="shared" si="79"/>
        <v>70.72</v>
      </c>
      <c r="J486" s="50">
        <v>64</v>
      </c>
      <c r="K486" s="49"/>
      <c r="L486" s="49">
        <f t="shared" si="80"/>
        <v>1.5</v>
      </c>
      <c r="M486" s="211"/>
      <c r="N486" s="214"/>
      <c r="O486" s="51"/>
      <c r="P486" s="51"/>
      <c r="Q486" s="52"/>
    </row>
    <row r="487" spans="1:17" x14ac:dyDescent="0.3">
      <c r="A487" s="53">
        <v>258</v>
      </c>
      <c r="B487" s="217"/>
      <c r="C487" s="37" t="s">
        <v>77</v>
      </c>
      <c r="D487" s="18" t="s">
        <v>76</v>
      </c>
      <c r="E487" s="202" t="s">
        <v>14</v>
      </c>
      <c r="F487" s="47">
        <v>62</v>
      </c>
      <c r="G487" s="48" t="s">
        <v>479</v>
      </c>
      <c r="H487" s="49">
        <v>2.2999999999999998</v>
      </c>
      <c r="I487" s="142">
        <f t="shared" si="79"/>
        <v>87.295000000000002</v>
      </c>
      <c r="J487" s="50">
        <v>79</v>
      </c>
      <c r="K487" s="49"/>
      <c r="L487" s="49">
        <f t="shared" si="80"/>
        <v>2.2999999999999998</v>
      </c>
      <c r="M487" s="211"/>
      <c r="N487" s="214"/>
      <c r="O487" s="51"/>
      <c r="P487" s="51"/>
      <c r="Q487" s="52"/>
    </row>
    <row r="488" spans="1:17" x14ac:dyDescent="0.3">
      <c r="A488" s="53">
        <v>259</v>
      </c>
      <c r="B488" s="220"/>
      <c r="C488" s="37" t="s">
        <v>77</v>
      </c>
      <c r="D488" s="18" t="s">
        <v>76</v>
      </c>
      <c r="E488" s="202" t="s">
        <v>14</v>
      </c>
      <c r="F488" s="47">
        <v>83</v>
      </c>
      <c r="G488" s="48" t="s">
        <v>53</v>
      </c>
      <c r="H488" s="49">
        <v>1</v>
      </c>
      <c r="I488" s="142">
        <f t="shared" si="79"/>
        <v>57.46</v>
      </c>
      <c r="J488" s="50">
        <v>52</v>
      </c>
      <c r="K488" s="49"/>
      <c r="L488" s="49">
        <f t="shared" si="80"/>
        <v>1</v>
      </c>
      <c r="M488" s="212"/>
      <c r="N488" s="215"/>
      <c r="O488" s="51"/>
      <c r="P488" s="51"/>
      <c r="Q488" s="52"/>
    </row>
    <row r="489" spans="1:17" ht="20.399999999999999" x14ac:dyDescent="0.3">
      <c r="A489" s="53">
        <v>260</v>
      </c>
      <c r="B489" s="196" t="s">
        <v>16</v>
      </c>
      <c r="C489" s="37" t="s">
        <v>77</v>
      </c>
      <c r="D489" s="18" t="s">
        <v>76</v>
      </c>
      <c r="E489" s="202" t="s">
        <v>101</v>
      </c>
      <c r="F489" s="9">
        <v>43</v>
      </c>
      <c r="G489" s="4" t="s">
        <v>46</v>
      </c>
      <c r="H489" s="5">
        <v>2.5</v>
      </c>
      <c r="I489" s="87">
        <f t="shared" si="79"/>
        <v>60.774999999999999</v>
      </c>
      <c r="J489" s="41">
        <v>55</v>
      </c>
      <c r="K489" s="5"/>
      <c r="L489" s="5">
        <f t="shared" si="80"/>
        <v>2.5</v>
      </c>
      <c r="M489" s="197" t="s">
        <v>480</v>
      </c>
      <c r="N489" s="198" t="s">
        <v>481</v>
      </c>
      <c r="O489" s="51"/>
      <c r="P489" s="51"/>
      <c r="Q489" s="52"/>
    </row>
    <row r="490" spans="1:17" ht="20.399999999999999" x14ac:dyDescent="0.3">
      <c r="A490" s="53">
        <v>261</v>
      </c>
      <c r="B490" s="196" t="s">
        <v>17</v>
      </c>
      <c r="C490" s="37" t="s">
        <v>77</v>
      </c>
      <c r="D490" s="18" t="s">
        <v>76</v>
      </c>
      <c r="E490" s="202" t="s">
        <v>14</v>
      </c>
      <c r="F490" s="47">
        <v>39</v>
      </c>
      <c r="G490" s="48" t="s">
        <v>41</v>
      </c>
      <c r="H490" s="49">
        <v>1</v>
      </c>
      <c r="I490" s="142">
        <f t="shared" si="79"/>
        <v>53.04</v>
      </c>
      <c r="J490" s="50">
        <v>48</v>
      </c>
      <c r="K490" s="49"/>
      <c r="L490" s="49">
        <f t="shared" si="80"/>
        <v>1</v>
      </c>
      <c r="M490" s="197" t="s">
        <v>482</v>
      </c>
      <c r="N490" s="198" t="s">
        <v>481</v>
      </c>
      <c r="O490" s="51"/>
      <c r="P490" s="51"/>
      <c r="Q490" s="52"/>
    </row>
    <row r="491" spans="1:17" ht="20.399999999999999" x14ac:dyDescent="0.3">
      <c r="A491" s="53">
        <v>262</v>
      </c>
      <c r="B491" s="196" t="s">
        <v>26</v>
      </c>
      <c r="C491" s="37" t="s">
        <v>77</v>
      </c>
      <c r="D491" s="18" t="s">
        <v>76</v>
      </c>
      <c r="E491" s="202" t="s">
        <v>14</v>
      </c>
      <c r="F491" s="47">
        <v>23</v>
      </c>
      <c r="G491" s="48" t="s">
        <v>280</v>
      </c>
      <c r="H491" s="49">
        <v>3.3</v>
      </c>
      <c r="I491" s="142">
        <f t="shared" ref="I491:I524" si="87">J491*110.5/100</f>
        <v>223.21</v>
      </c>
      <c r="J491" s="50">
        <v>202</v>
      </c>
      <c r="K491" s="49"/>
      <c r="L491" s="49">
        <f t="shared" ref="L491:L524" si="88">H491</f>
        <v>3.3</v>
      </c>
      <c r="M491" s="197" t="s">
        <v>483</v>
      </c>
      <c r="N491" s="198" t="s">
        <v>481</v>
      </c>
      <c r="O491" s="51"/>
      <c r="P491" s="51"/>
      <c r="Q491" s="52"/>
    </row>
    <row r="492" spans="1:17" ht="14.4" customHeight="1" x14ac:dyDescent="0.3">
      <c r="A492" s="53">
        <v>263</v>
      </c>
      <c r="B492" s="216" t="s">
        <v>30</v>
      </c>
      <c r="C492" s="37" t="s">
        <v>77</v>
      </c>
      <c r="D492" s="18" t="s">
        <v>76</v>
      </c>
      <c r="E492" s="202" t="s">
        <v>14</v>
      </c>
      <c r="F492" s="47">
        <v>108</v>
      </c>
      <c r="G492" s="48" t="s">
        <v>100</v>
      </c>
      <c r="H492" s="49">
        <v>1.2</v>
      </c>
      <c r="I492" s="142">
        <f t="shared" si="87"/>
        <v>79.56</v>
      </c>
      <c r="J492" s="50">
        <v>72</v>
      </c>
      <c r="K492" s="49"/>
      <c r="L492" s="49">
        <f t="shared" si="88"/>
        <v>1.2</v>
      </c>
      <c r="M492" s="210" t="s">
        <v>484</v>
      </c>
      <c r="N492" s="213" t="s">
        <v>485</v>
      </c>
      <c r="O492" s="51"/>
      <c r="P492" s="51"/>
      <c r="Q492" s="52"/>
    </row>
    <row r="493" spans="1:17" x14ac:dyDescent="0.3">
      <c r="A493" s="53">
        <v>264</v>
      </c>
      <c r="B493" s="217"/>
      <c r="C493" s="37" t="s">
        <v>77</v>
      </c>
      <c r="D493" s="18" t="s">
        <v>76</v>
      </c>
      <c r="E493" s="202" t="s">
        <v>14</v>
      </c>
      <c r="F493" s="47">
        <v>115</v>
      </c>
      <c r="G493" s="48" t="s">
        <v>478</v>
      </c>
      <c r="H493" s="49">
        <v>0.4</v>
      </c>
      <c r="I493" s="142">
        <f t="shared" si="87"/>
        <v>19.89</v>
      </c>
      <c r="J493" s="50">
        <v>18</v>
      </c>
      <c r="K493" s="49"/>
      <c r="L493" s="49">
        <f t="shared" si="88"/>
        <v>0.4</v>
      </c>
      <c r="M493" s="211"/>
      <c r="N493" s="214"/>
      <c r="O493" s="51"/>
      <c r="P493" s="51"/>
      <c r="Q493" s="52"/>
    </row>
    <row r="494" spans="1:17" x14ac:dyDescent="0.3">
      <c r="A494" s="53">
        <v>265</v>
      </c>
      <c r="B494" s="217"/>
      <c r="C494" s="37" t="s">
        <v>77</v>
      </c>
      <c r="D494" s="18" t="s">
        <v>76</v>
      </c>
      <c r="E494" s="202" t="s">
        <v>14</v>
      </c>
      <c r="F494" s="47">
        <v>115</v>
      </c>
      <c r="G494" s="48" t="s">
        <v>311</v>
      </c>
      <c r="H494" s="49">
        <v>1.5</v>
      </c>
      <c r="I494" s="142">
        <f t="shared" si="87"/>
        <v>59.67</v>
      </c>
      <c r="J494" s="50">
        <v>54</v>
      </c>
      <c r="K494" s="49"/>
      <c r="L494" s="49">
        <f t="shared" si="88"/>
        <v>1.5</v>
      </c>
      <c r="M494" s="211"/>
      <c r="N494" s="214"/>
      <c r="O494" s="51"/>
      <c r="P494" s="51"/>
      <c r="Q494" s="52"/>
    </row>
    <row r="495" spans="1:17" x14ac:dyDescent="0.3">
      <c r="A495" s="53">
        <v>266</v>
      </c>
      <c r="B495" s="217"/>
      <c r="C495" s="37" t="s">
        <v>77</v>
      </c>
      <c r="D495" s="18" t="s">
        <v>76</v>
      </c>
      <c r="E495" s="202" t="s">
        <v>14</v>
      </c>
      <c r="F495" s="47">
        <v>118</v>
      </c>
      <c r="G495" s="48" t="s">
        <v>277</v>
      </c>
      <c r="H495" s="49">
        <v>1.9</v>
      </c>
      <c r="I495" s="142">
        <f t="shared" si="87"/>
        <v>98.344999999999999</v>
      </c>
      <c r="J495" s="50">
        <v>89</v>
      </c>
      <c r="K495" s="49"/>
      <c r="L495" s="49">
        <f t="shared" si="88"/>
        <v>1.9</v>
      </c>
      <c r="M495" s="211"/>
      <c r="N495" s="214"/>
      <c r="O495" s="51"/>
      <c r="P495" s="51"/>
      <c r="Q495" s="52"/>
    </row>
    <row r="496" spans="1:17" x14ac:dyDescent="0.3">
      <c r="A496" s="53">
        <v>267</v>
      </c>
      <c r="B496" s="217"/>
      <c r="C496" s="37" t="s">
        <v>77</v>
      </c>
      <c r="D496" s="18" t="s">
        <v>76</v>
      </c>
      <c r="E496" s="202" t="s">
        <v>14</v>
      </c>
      <c r="F496" s="47">
        <v>123</v>
      </c>
      <c r="G496" s="48" t="s">
        <v>53</v>
      </c>
      <c r="H496" s="49">
        <v>1</v>
      </c>
      <c r="I496" s="142">
        <f t="shared" si="87"/>
        <v>68.510000000000005</v>
      </c>
      <c r="J496" s="50">
        <v>62</v>
      </c>
      <c r="K496" s="49"/>
      <c r="L496" s="49">
        <f t="shared" si="88"/>
        <v>1</v>
      </c>
      <c r="M496" s="211"/>
      <c r="N496" s="214"/>
      <c r="O496" s="51"/>
      <c r="P496" s="51"/>
      <c r="Q496" s="52"/>
    </row>
    <row r="497" spans="1:17" x14ac:dyDescent="0.3">
      <c r="A497" s="53">
        <v>268</v>
      </c>
      <c r="B497" s="217"/>
      <c r="C497" s="37" t="s">
        <v>77</v>
      </c>
      <c r="D497" s="18" t="s">
        <v>76</v>
      </c>
      <c r="E497" s="202" t="s">
        <v>14</v>
      </c>
      <c r="F497" s="47">
        <v>130</v>
      </c>
      <c r="G497" s="48" t="s">
        <v>57</v>
      </c>
      <c r="H497" s="49">
        <v>1</v>
      </c>
      <c r="I497" s="142">
        <f t="shared" si="87"/>
        <v>44.2</v>
      </c>
      <c r="J497" s="50">
        <v>40</v>
      </c>
      <c r="K497" s="49"/>
      <c r="L497" s="49">
        <f t="shared" si="88"/>
        <v>1</v>
      </c>
      <c r="M497" s="211"/>
      <c r="N497" s="214"/>
      <c r="O497" s="51"/>
      <c r="P497" s="51"/>
      <c r="Q497" s="52"/>
    </row>
    <row r="498" spans="1:17" x14ac:dyDescent="0.3">
      <c r="A498" s="53">
        <v>269</v>
      </c>
      <c r="B498" s="220"/>
      <c r="C498" s="37" t="s">
        <v>77</v>
      </c>
      <c r="D498" s="18" t="s">
        <v>76</v>
      </c>
      <c r="E498" s="202" t="s">
        <v>14</v>
      </c>
      <c r="F498" s="47">
        <v>130</v>
      </c>
      <c r="G498" s="48" t="s">
        <v>52</v>
      </c>
      <c r="H498" s="49">
        <v>2.1</v>
      </c>
      <c r="I498" s="142">
        <f t="shared" si="87"/>
        <v>110.5</v>
      </c>
      <c r="J498" s="50">
        <v>100</v>
      </c>
      <c r="K498" s="49"/>
      <c r="L498" s="49">
        <f t="shared" si="88"/>
        <v>2.1</v>
      </c>
      <c r="M498" s="212"/>
      <c r="N498" s="215"/>
      <c r="O498" s="51"/>
      <c r="P498" s="51"/>
      <c r="Q498" s="52"/>
    </row>
    <row r="499" spans="1:17" ht="24" x14ac:dyDescent="0.3">
      <c r="A499" s="53">
        <v>270</v>
      </c>
      <c r="B499" s="196" t="s">
        <v>27</v>
      </c>
      <c r="C499" s="201" t="s">
        <v>92</v>
      </c>
      <c r="D499" s="18" t="s">
        <v>76</v>
      </c>
      <c r="E499" s="202" t="s">
        <v>15</v>
      </c>
      <c r="F499" s="47">
        <v>45</v>
      </c>
      <c r="G499" s="48" t="s">
        <v>93</v>
      </c>
      <c r="H499" s="49">
        <v>3</v>
      </c>
      <c r="I499" s="142">
        <f t="shared" si="87"/>
        <v>97.24</v>
      </c>
      <c r="J499" s="50">
        <v>88</v>
      </c>
      <c r="K499" s="49"/>
      <c r="L499" s="49">
        <f t="shared" si="88"/>
        <v>3</v>
      </c>
      <c r="M499" s="194" t="s">
        <v>486</v>
      </c>
      <c r="N499" s="195" t="s">
        <v>485</v>
      </c>
      <c r="O499" s="51"/>
      <c r="P499" s="51"/>
      <c r="Q499" s="52"/>
    </row>
    <row r="500" spans="1:17" x14ac:dyDescent="0.3">
      <c r="A500" s="53">
        <v>271</v>
      </c>
      <c r="B500" s="209" t="s">
        <v>35</v>
      </c>
      <c r="C500" s="37" t="s">
        <v>77</v>
      </c>
      <c r="D500" s="18" t="s">
        <v>76</v>
      </c>
      <c r="E500" s="202" t="s">
        <v>15</v>
      </c>
      <c r="F500" s="47">
        <v>7</v>
      </c>
      <c r="G500" s="48" t="s">
        <v>89</v>
      </c>
      <c r="H500" s="49">
        <v>2</v>
      </c>
      <c r="I500" s="142">
        <f t="shared" si="87"/>
        <v>61.88</v>
      </c>
      <c r="J500" s="50">
        <v>56</v>
      </c>
      <c r="K500" s="49"/>
      <c r="L500" s="49">
        <f t="shared" si="88"/>
        <v>2</v>
      </c>
      <c r="M500" s="218" t="s">
        <v>487</v>
      </c>
      <c r="N500" s="219" t="s">
        <v>488</v>
      </c>
      <c r="O500" s="51"/>
      <c r="P500" s="51"/>
      <c r="Q500" s="52"/>
    </row>
    <row r="501" spans="1:17" x14ac:dyDescent="0.3">
      <c r="A501" s="53">
        <v>272</v>
      </c>
      <c r="B501" s="209"/>
      <c r="C501" s="37" t="s">
        <v>77</v>
      </c>
      <c r="D501" s="18" t="s">
        <v>76</v>
      </c>
      <c r="E501" s="202" t="s">
        <v>14</v>
      </c>
      <c r="F501" s="47">
        <v>85</v>
      </c>
      <c r="G501" s="48" t="s">
        <v>25</v>
      </c>
      <c r="H501" s="49">
        <v>1.8</v>
      </c>
      <c r="I501" s="142">
        <f t="shared" si="87"/>
        <v>124.86499999999999</v>
      </c>
      <c r="J501" s="50">
        <v>113</v>
      </c>
      <c r="K501" s="49"/>
      <c r="L501" s="49">
        <f t="shared" si="88"/>
        <v>1.8</v>
      </c>
      <c r="M501" s="218"/>
      <c r="N501" s="219"/>
      <c r="O501" s="51"/>
      <c r="P501" s="51"/>
      <c r="Q501" s="52"/>
    </row>
    <row r="502" spans="1:17" ht="20.399999999999999" x14ac:dyDescent="0.3">
      <c r="A502" s="53">
        <v>273</v>
      </c>
      <c r="B502" s="206" t="s">
        <v>37</v>
      </c>
      <c r="C502" s="37" t="s">
        <v>77</v>
      </c>
      <c r="D502" s="18" t="s">
        <v>76</v>
      </c>
      <c r="E502" s="207" t="s">
        <v>14</v>
      </c>
      <c r="F502" s="47">
        <v>81</v>
      </c>
      <c r="G502" s="48" t="s">
        <v>492</v>
      </c>
      <c r="H502" s="49">
        <v>7</v>
      </c>
      <c r="I502" s="142">
        <f t="shared" si="87"/>
        <v>247.52</v>
      </c>
      <c r="J502" s="50">
        <v>224</v>
      </c>
      <c r="K502" s="49"/>
      <c r="L502" s="49">
        <f t="shared" si="88"/>
        <v>7</v>
      </c>
      <c r="M502" s="204" t="s">
        <v>491</v>
      </c>
      <c r="N502" s="112" t="s">
        <v>494</v>
      </c>
      <c r="O502" s="51"/>
      <c r="P502" s="51"/>
      <c r="Q502" s="52"/>
    </row>
    <row r="503" spans="1:17" ht="20.399999999999999" x14ac:dyDescent="0.3">
      <c r="A503" s="53">
        <v>274</v>
      </c>
      <c r="B503" s="206" t="s">
        <v>17</v>
      </c>
      <c r="C503" s="37" t="s">
        <v>77</v>
      </c>
      <c r="D503" s="18" t="s">
        <v>76</v>
      </c>
      <c r="E503" s="207" t="s">
        <v>14</v>
      </c>
      <c r="F503" s="47">
        <v>40</v>
      </c>
      <c r="G503" s="48" t="s">
        <v>118</v>
      </c>
      <c r="H503" s="49">
        <v>1.1000000000000001</v>
      </c>
      <c r="I503" s="142">
        <f t="shared" si="87"/>
        <v>59.67</v>
      </c>
      <c r="J503" s="50">
        <v>54</v>
      </c>
      <c r="K503" s="49"/>
      <c r="L503" s="49">
        <f t="shared" si="88"/>
        <v>1.1000000000000001</v>
      </c>
      <c r="M503" s="204" t="s">
        <v>493</v>
      </c>
      <c r="N503" s="112" t="s">
        <v>495</v>
      </c>
      <c r="O503" s="51"/>
      <c r="P503" s="51"/>
      <c r="Q503" s="52"/>
    </row>
    <row r="504" spans="1:17" ht="24" x14ac:dyDescent="0.3">
      <c r="A504" s="53">
        <v>275</v>
      </c>
      <c r="B504" s="206" t="s">
        <v>27</v>
      </c>
      <c r="C504" s="205" t="s">
        <v>92</v>
      </c>
      <c r="D504" s="18" t="s">
        <v>76</v>
      </c>
      <c r="E504" s="207" t="s">
        <v>14</v>
      </c>
      <c r="F504" s="47">
        <v>22</v>
      </c>
      <c r="G504" s="48" t="s">
        <v>55</v>
      </c>
      <c r="H504" s="49">
        <v>4.5</v>
      </c>
      <c r="I504" s="142">
        <f t="shared" si="87"/>
        <v>191.16499999999999</v>
      </c>
      <c r="J504" s="50">
        <v>173</v>
      </c>
      <c r="K504" s="49"/>
      <c r="L504" s="49">
        <f t="shared" si="88"/>
        <v>4.5</v>
      </c>
      <c r="M504" s="204" t="s">
        <v>505</v>
      </c>
      <c r="N504" s="112" t="s">
        <v>506</v>
      </c>
      <c r="O504" s="51"/>
      <c r="P504" s="51"/>
      <c r="Q504" s="52"/>
    </row>
    <row r="505" spans="1:17" ht="13.2" customHeight="1" x14ac:dyDescent="0.3">
      <c r="A505" s="53">
        <v>276</v>
      </c>
      <c r="B505" s="216" t="s">
        <v>35</v>
      </c>
      <c r="C505" s="37" t="s">
        <v>77</v>
      </c>
      <c r="D505" s="18" t="s">
        <v>76</v>
      </c>
      <c r="E505" s="207" t="s">
        <v>14</v>
      </c>
      <c r="F505" s="47">
        <v>13</v>
      </c>
      <c r="G505" s="48" t="s">
        <v>464</v>
      </c>
      <c r="H505" s="49">
        <v>2</v>
      </c>
      <c r="I505" s="142">
        <f t="shared" si="87"/>
        <v>95.03</v>
      </c>
      <c r="J505" s="50">
        <v>86</v>
      </c>
      <c r="K505" s="49"/>
      <c r="L505" s="49">
        <f t="shared" si="88"/>
        <v>2</v>
      </c>
      <c r="M505" s="210" t="s">
        <v>507</v>
      </c>
      <c r="N505" s="213" t="s">
        <v>506</v>
      </c>
      <c r="O505" s="51"/>
      <c r="P505" s="51"/>
      <c r="Q505" s="52"/>
    </row>
    <row r="506" spans="1:17" x14ac:dyDescent="0.3">
      <c r="A506" s="53">
        <v>277</v>
      </c>
      <c r="B506" s="217"/>
      <c r="C506" s="37" t="s">
        <v>77</v>
      </c>
      <c r="D506" s="18" t="s">
        <v>76</v>
      </c>
      <c r="E506" s="207" t="s">
        <v>14</v>
      </c>
      <c r="F506" s="47">
        <v>16</v>
      </c>
      <c r="G506" s="48" t="s">
        <v>112</v>
      </c>
      <c r="H506" s="49">
        <v>1.9</v>
      </c>
      <c r="I506" s="142">
        <f t="shared" si="87"/>
        <v>114.92</v>
      </c>
      <c r="J506" s="50">
        <v>104</v>
      </c>
      <c r="K506" s="49"/>
      <c r="L506" s="49">
        <f t="shared" si="88"/>
        <v>1.9</v>
      </c>
      <c r="M506" s="211"/>
      <c r="N506" s="214"/>
      <c r="O506" s="51"/>
      <c r="P506" s="51"/>
      <c r="Q506" s="52"/>
    </row>
    <row r="507" spans="1:17" x14ac:dyDescent="0.3">
      <c r="A507" s="53">
        <v>278</v>
      </c>
      <c r="B507" s="220"/>
      <c r="C507" s="37" t="s">
        <v>77</v>
      </c>
      <c r="D507" s="18" t="s">
        <v>76</v>
      </c>
      <c r="E507" s="207" t="s">
        <v>14</v>
      </c>
      <c r="F507" s="47">
        <v>67</v>
      </c>
      <c r="G507" s="48" t="s">
        <v>367</v>
      </c>
      <c r="H507" s="49">
        <v>3.4</v>
      </c>
      <c r="I507" s="142">
        <f t="shared" si="87"/>
        <v>149.17500000000001</v>
      </c>
      <c r="J507" s="50">
        <v>135</v>
      </c>
      <c r="K507" s="49"/>
      <c r="L507" s="49">
        <f t="shared" si="88"/>
        <v>3.4</v>
      </c>
      <c r="M507" s="212"/>
      <c r="N507" s="215"/>
      <c r="O507" s="51"/>
      <c r="P507" s="51"/>
      <c r="Q507" s="52"/>
    </row>
    <row r="508" spans="1:17" x14ac:dyDescent="0.3">
      <c r="A508" s="53">
        <v>279</v>
      </c>
      <c r="B508" s="216" t="s">
        <v>32</v>
      </c>
      <c r="C508" s="37" t="s">
        <v>77</v>
      </c>
      <c r="D508" s="18" t="s">
        <v>76</v>
      </c>
      <c r="E508" s="207" t="s">
        <v>14</v>
      </c>
      <c r="F508" s="47">
        <v>62</v>
      </c>
      <c r="G508" s="48" t="s">
        <v>277</v>
      </c>
      <c r="H508" s="49">
        <v>2.1</v>
      </c>
      <c r="I508" s="142">
        <f t="shared" ref="I508:I509" si="89">J508*110.5/100</f>
        <v>107.185</v>
      </c>
      <c r="J508" s="50">
        <v>97</v>
      </c>
      <c r="K508" s="49"/>
      <c r="L508" s="49">
        <f t="shared" ref="L508:L509" si="90">H508</f>
        <v>2.1</v>
      </c>
      <c r="M508" s="210" t="s">
        <v>508</v>
      </c>
      <c r="N508" s="213" t="s">
        <v>509</v>
      </c>
      <c r="O508" s="51"/>
      <c r="P508" s="51"/>
      <c r="Q508" s="52"/>
    </row>
    <row r="509" spans="1:17" x14ac:dyDescent="0.3">
      <c r="A509" s="53">
        <v>280</v>
      </c>
      <c r="B509" s="217"/>
      <c r="C509" s="37" t="s">
        <v>77</v>
      </c>
      <c r="D509" s="18" t="s">
        <v>76</v>
      </c>
      <c r="E509" s="207" t="s">
        <v>14</v>
      </c>
      <c r="F509" s="47">
        <v>62</v>
      </c>
      <c r="G509" s="48" t="s">
        <v>44</v>
      </c>
      <c r="H509" s="49">
        <v>0.9</v>
      </c>
      <c r="I509" s="142">
        <f t="shared" si="89"/>
        <v>38.674999999999997</v>
      </c>
      <c r="J509" s="50">
        <v>35</v>
      </c>
      <c r="K509" s="49"/>
      <c r="L509" s="49">
        <f t="shared" si="90"/>
        <v>0.9</v>
      </c>
      <c r="M509" s="211"/>
      <c r="N509" s="214"/>
      <c r="O509" s="51"/>
      <c r="P509" s="51"/>
      <c r="Q509" s="52"/>
    </row>
    <row r="510" spans="1:17" ht="20.399999999999999" x14ac:dyDescent="0.3">
      <c r="A510" s="53">
        <v>281</v>
      </c>
      <c r="B510" s="206" t="s">
        <v>37</v>
      </c>
      <c r="C510" s="37" t="s">
        <v>77</v>
      </c>
      <c r="D510" s="18" t="s">
        <v>76</v>
      </c>
      <c r="E510" s="207" t="s">
        <v>14</v>
      </c>
      <c r="F510" s="47">
        <v>10</v>
      </c>
      <c r="G510" s="48" t="s">
        <v>85</v>
      </c>
      <c r="H510" s="49">
        <v>1.1000000000000001</v>
      </c>
      <c r="I510" s="142">
        <f t="shared" si="87"/>
        <v>57.46</v>
      </c>
      <c r="J510" s="50">
        <v>52</v>
      </c>
      <c r="K510" s="49"/>
      <c r="L510" s="49">
        <f t="shared" si="88"/>
        <v>1.1000000000000001</v>
      </c>
      <c r="M510" s="204" t="s">
        <v>510</v>
      </c>
      <c r="N510" s="112" t="s">
        <v>509</v>
      </c>
      <c r="O510" s="51"/>
      <c r="P510" s="51"/>
      <c r="Q510" s="52"/>
    </row>
    <row r="511" spans="1:17" ht="14.4" customHeight="1" x14ac:dyDescent="0.3">
      <c r="A511" s="53">
        <v>282</v>
      </c>
      <c r="B511" s="216" t="s">
        <v>17</v>
      </c>
      <c r="C511" s="37" t="s">
        <v>77</v>
      </c>
      <c r="D511" s="18" t="s">
        <v>76</v>
      </c>
      <c r="E511" s="207" t="s">
        <v>14</v>
      </c>
      <c r="F511" s="47">
        <v>59</v>
      </c>
      <c r="G511" s="48" t="s">
        <v>58</v>
      </c>
      <c r="H511" s="49">
        <v>3</v>
      </c>
      <c r="I511" s="142">
        <f t="shared" si="87"/>
        <v>191.16499999999999</v>
      </c>
      <c r="J511" s="50">
        <v>173</v>
      </c>
      <c r="K511" s="49"/>
      <c r="L511" s="49">
        <f t="shared" si="88"/>
        <v>3</v>
      </c>
      <c r="M511" s="210" t="s">
        <v>511</v>
      </c>
      <c r="N511" s="213" t="s">
        <v>512</v>
      </c>
      <c r="O511" s="51"/>
      <c r="P511" s="51"/>
      <c r="Q511" s="52"/>
    </row>
    <row r="512" spans="1:17" x14ac:dyDescent="0.3">
      <c r="A512" s="53">
        <v>283</v>
      </c>
      <c r="B512" s="220"/>
      <c r="C512" s="37" t="s">
        <v>77</v>
      </c>
      <c r="D512" s="18" t="s">
        <v>76</v>
      </c>
      <c r="E512" s="207" t="s">
        <v>14</v>
      </c>
      <c r="F512" s="47">
        <v>39</v>
      </c>
      <c r="G512" s="48" t="s">
        <v>25</v>
      </c>
      <c r="H512" s="49">
        <v>2.6</v>
      </c>
      <c r="I512" s="142">
        <f t="shared" si="87"/>
        <v>133.70500000000001</v>
      </c>
      <c r="J512" s="50">
        <v>121</v>
      </c>
      <c r="K512" s="49"/>
      <c r="L512" s="49">
        <f t="shared" si="88"/>
        <v>2.6</v>
      </c>
      <c r="M512" s="212"/>
      <c r="N512" s="215"/>
      <c r="O512" s="51"/>
      <c r="P512" s="51"/>
      <c r="Q512" s="52"/>
    </row>
    <row r="513" spans="1:17" x14ac:dyDescent="0.3">
      <c r="A513" s="53">
        <v>284</v>
      </c>
      <c r="B513" s="209" t="s">
        <v>35</v>
      </c>
      <c r="C513" s="37" t="s">
        <v>77</v>
      </c>
      <c r="D513" s="18" t="s">
        <v>76</v>
      </c>
      <c r="E513" s="207" t="s">
        <v>14</v>
      </c>
      <c r="F513" s="47">
        <v>6</v>
      </c>
      <c r="G513" s="48" t="s">
        <v>175</v>
      </c>
      <c r="H513" s="49">
        <v>1.7</v>
      </c>
      <c r="I513" s="142">
        <f t="shared" si="87"/>
        <v>29.835000000000001</v>
      </c>
      <c r="J513" s="50">
        <v>27</v>
      </c>
      <c r="K513" s="49"/>
      <c r="L513" s="49">
        <f t="shared" si="88"/>
        <v>1.7</v>
      </c>
      <c r="M513" s="210" t="s">
        <v>513</v>
      </c>
      <c r="N513" s="213" t="s">
        <v>514</v>
      </c>
      <c r="O513" s="51"/>
      <c r="P513" s="51"/>
      <c r="Q513" s="52"/>
    </row>
    <row r="514" spans="1:17" x14ac:dyDescent="0.3">
      <c r="A514" s="53">
        <v>285</v>
      </c>
      <c r="B514" s="209"/>
      <c r="C514" s="37" t="s">
        <v>42</v>
      </c>
      <c r="D514" s="18" t="s">
        <v>76</v>
      </c>
      <c r="E514" s="207" t="s">
        <v>14</v>
      </c>
      <c r="F514" s="47">
        <v>6</v>
      </c>
      <c r="G514" s="48" t="s">
        <v>320</v>
      </c>
      <c r="H514" s="49">
        <v>1.6</v>
      </c>
      <c r="I514" s="142">
        <f t="shared" si="87"/>
        <v>41.99</v>
      </c>
      <c r="J514" s="50">
        <v>38</v>
      </c>
      <c r="K514" s="49"/>
      <c r="L514" s="49">
        <f t="shared" si="88"/>
        <v>1.6</v>
      </c>
      <c r="M514" s="212"/>
      <c r="N514" s="215"/>
      <c r="O514" s="51"/>
      <c r="P514" s="51"/>
      <c r="Q514" s="52"/>
    </row>
    <row r="515" spans="1:17" ht="20.399999999999999" x14ac:dyDescent="0.3">
      <c r="A515" s="53">
        <v>286</v>
      </c>
      <c r="B515" s="206" t="s">
        <v>30</v>
      </c>
      <c r="C515" s="37" t="s">
        <v>77</v>
      </c>
      <c r="D515" s="18" t="s">
        <v>76</v>
      </c>
      <c r="E515" s="207" t="s">
        <v>14</v>
      </c>
      <c r="F515" s="47">
        <v>131</v>
      </c>
      <c r="G515" s="48" t="s">
        <v>515</v>
      </c>
      <c r="H515" s="49">
        <v>5</v>
      </c>
      <c r="I515" s="142">
        <f t="shared" si="87"/>
        <v>260.77999999999997</v>
      </c>
      <c r="J515" s="50">
        <v>236</v>
      </c>
      <c r="K515" s="49"/>
      <c r="L515" s="49">
        <f t="shared" si="88"/>
        <v>5</v>
      </c>
      <c r="M515" s="204" t="s">
        <v>516</v>
      </c>
      <c r="N515" s="112" t="s">
        <v>514</v>
      </c>
      <c r="O515" s="51"/>
      <c r="P515" s="51"/>
      <c r="Q515" s="52"/>
    </row>
    <row r="516" spans="1:17" ht="20.399999999999999" x14ac:dyDescent="0.3">
      <c r="A516" s="53">
        <v>287</v>
      </c>
      <c r="B516" s="206" t="s">
        <v>26</v>
      </c>
      <c r="C516" s="37" t="s">
        <v>77</v>
      </c>
      <c r="D516" s="18" t="s">
        <v>76</v>
      </c>
      <c r="E516" s="207" t="s">
        <v>14</v>
      </c>
      <c r="F516" s="47">
        <v>24</v>
      </c>
      <c r="G516" s="48" t="s">
        <v>307</v>
      </c>
      <c r="H516" s="49">
        <v>3.6</v>
      </c>
      <c r="I516" s="142">
        <f t="shared" si="87"/>
        <v>150.28</v>
      </c>
      <c r="J516" s="50">
        <v>136</v>
      </c>
      <c r="K516" s="49"/>
      <c r="L516" s="49">
        <f t="shared" si="88"/>
        <v>3.6</v>
      </c>
      <c r="M516" s="204" t="s">
        <v>517</v>
      </c>
      <c r="N516" s="112" t="s">
        <v>514</v>
      </c>
      <c r="O516" s="51"/>
      <c r="P516" s="51"/>
      <c r="Q516" s="52"/>
    </row>
    <row r="517" spans="1:17" ht="20.399999999999999" x14ac:dyDescent="0.3">
      <c r="A517" s="53">
        <v>288</v>
      </c>
      <c r="B517" s="206" t="s">
        <v>36</v>
      </c>
      <c r="C517" s="37" t="s">
        <v>77</v>
      </c>
      <c r="D517" s="18" t="s">
        <v>76</v>
      </c>
      <c r="E517" s="207" t="s">
        <v>14</v>
      </c>
      <c r="F517" s="47">
        <v>93</v>
      </c>
      <c r="G517" s="48" t="s">
        <v>208</v>
      </c>
      <c r="H517" s="49">
        <v>2.2000000000000002</v>
      </c>
      <c r="I517" s="142">
        <f t="shared" si="87"/>
        <v>124.86499999999999</v>
      </c>
      <c r="J517" s="50">
        <v>113</v>
      </c>
      <c r="K517" s="49"/>
      <c r="L517" s="49">
        <f t="shared" si="88"/>
        <v>2.2000000000000002</v>
      </c>
      <c r="M517" s="204" t="s">
        <v>518</v>
      </c>
      <c r="N517" s="112" t="s">
        <v>520</v>
      </c>
      <c r="O517" s="51"/>
      <c r="P517" s="51"/>
      <c r="Q517" s="52"/>
    </row>
    <row r="518" spans="1:17" ht="20.399999999999999" x14ac:dyDescent="0.3">
      <c r="A518" s="53">
        <v>289</v>
      </c>
      <c r="B518" s="206" t="s">
        <v>32</v>
      </c>
      <c r="C518" s="37" t="s">
        <v>77</v>
      </c>
      <c r="D518" s="18" t="s">
        <v>76</v>
      </c>
      <c r="E518" s="207" t="s">
        <v>14</v>
      </c>
      <c r="F518" s="47">
        <v>30</v>
      </c>
      <c r="G518" s="48" t="s">
        <v>455</v>
      </c>
      <c r="H518" s="49">
        <v>3.4</v>
      </c>
      <c r="I518" s="142">
        <f t="shared" si="87"/>
        <v>166.85499999999999</v>
      </c>
      <c r="J518" s="50">
        <v>151</v>
      </c>
      <c r="K518" s="49"/>
      <c r="L518" s="49">
        <f t="shared" si="88"/>
        <v>3.4</v>
      </c>
      <c r="M518" s="204" t="s">
        <v>519</v>
      </c>
      <c r="N518" s="112" t="s">
        <v>520</v>
      </c>
      <c r="O518" s="51"/>
      <c r="P518" s="51"/>
      <c r="Q518" s="52"/>
    </row>
    <row r="519" spans="1:17" ht="24" x14ac:dyDescent="0.3">
      <c r="A519" s="53">
        <v>290</v>
      </c>
      <c r="B519" s="206" t="s">
        <v>36</v>
      </c>
      <c r="C519" s="205" t="s">
        <v>92</v>
      </c>
      <c r="D519" s="18" t="s">
        <v>76</v>
      </c>
      <c r="E519" s="207" t="s">
        <v>14</v>
      </c>
      <c r="F519" s="47">
        <v>116</v>
      </c>
      <c r="G519" s="48" t="s">
        <v>343</v>
      </c>
      <c r="H519" s="49">
        <v>2</v>
      </c>
      <c r="I519" s="142">
        <f t="shared" si="87"/>
        <v>125.97</v>
      </c>
      <c r="J519" s="50">
        <v>114</v>
      </c>
      <c r="K519" s="49"/>
      <c r="L519" s="49">
        <f t="shared" si="88"/>
        <v>2</v>
      </c>
      <c r="M519" s="204" t="s">
        <v>521</v>
      </c>
      <c r="N519" s="112" t="s">
        <v>520</v>
      </c>
      <c r="O519" s="51"/>
      <c r="P519" s="51"/>
      <c r="Q519" s="52"/>
    </row>
    <row r="520" spans="1:17" ht="20.399999999999999" x14ac:dyDescent="0.3">
      <c r="A520" s="53">
        <v>291</v>
      </c>
      <c r="B520" s="206" t="s">
        <v>37</v>
      </c>
      <c r="C520" s="37" t="s">
        <v>77</v>
      </c>
      <c r="D520" s="18" t="s">
        <v>76</v>
      </c>
      <c r="E520" s="207" t="s">
        <v>14</v>
      </c>
      <c r="F520" s="47">
        <v>82</v>
      </c>
      <c r="G520" s="48" t="s">
        <v>93</v>
      </c>
      <c r="H520" s="49">
        <v>2.7</v>
      </c>
      <c r="I520" s="142">
        <f t="shared" si="87"/>
        <v>101.66</v>
      </c>
      <c r="J520" s="50">
        <v>92</v>
      </c>
      <c r="K520" s="49"/>
      <c r="L520" s="49">
        <f t="shared" si="88"/>
        <v>2.7</v>
      </c>
      <c r="M520" s="204" t="s">
        <v>522</v>
      </c>
      <c r="N520" s="112" t="s">
        <v>523</v>
      </c>
      <c r="O520" s="51"/>
      <c r="P520" s="51"/>
      <c r="Q520" s="52"/>
    </row>
    <row r="521" spans="1:17" ht="14.4" customHeight="1" x14ac:dyDescent="0.3">
      <c r="A521" s="53">
        <v>292</v>
      </c>
      <c r="B521" s="209" t="s">
        <v>35</v>
      </c>
      <c r="C521" s="37" t="s">
        <v>77</v>
      </c>
      <c r="D521" s="18" t="s">
        <v>76</v>
      </c>
      <c r="E521" s="207" t="s">
        <v>14</v>
      </c>
      <c r="F521" s="47">
        <v>18</v>
      </c>
      <c r="G521" s="48" t="s">
        <v>69</v>
      </c>
      <c r="H521" s="49">
        <v>1.5</v>
      </c>
      <c r="I521" s="142">
        <f t="shared" si="87"/>
        <v>95.03</v>
      </c>
      <c r="J521" s="50">
        <v>86</v>
      </c>
      <c r="K521" s="49"/>
      <c r="L521" s="49">
        <f t="shared" si="88"/>
        <v>1.5</v>
      </c>
      <c r="M521" s="210" t="s">
        <v>524</v>
      </c>
      <c r="N521" s="213" t="s">
        <v>525</v>
      </c>
      <c r="O521" s="51"/>
      <c r="P521" s="51"/>
      <c r="Q521" s="52"/>
    </row>
    <row r="522" spans="1:17" x14ac:dyDescent="0.3">
      <c r="A522" s="53">
        <v>293</v>
      </c>
      <c r="B522" s="209"/>
      <c r="C522" s="37" t="s">
        <v>77</v>
      </c>
      <c r="D522" s="18" t="s">
        <v>76</v>
      </c>
      <c r="E522" s="207" t="s">
        <v>14</v>
      </c>
      <c r="F522" s="47">
        <v>67</v>
      </c>
      <c r="G522" s="48" t="s">
        <v>55</v>
      </c>
      <c r="H522" s="49">
        <v>2.8</v>
      </c>
      <c r="I522" s="142">
        <f t="shared" si="87"/>
        <v>161.33000000000001</v>
      </c>
      <c r="J522" s="50">
        <v>146</v>
      </c>
      <c r="K522" s="49"/>
      <c r="L522" s="49">
        <f t="shared" si="88"/>
        <v>2.8</v>
      </c>
      <c r="M522" s="212"/>
      <c r="N522" s="215"/>
      <c r="O522" s="51"/>
      <c r="P522" s="51"/>
      <c r="Q522" s="52"/>
    </row>
    <row r="523" spans="1:17" x14ac:dyDescent="0.3">
      <c r="A523" s="53">
        <v>294</v>
      </c>
      <c r="B523" s="209" t="s">
        <v>32</v>
      </c>
      <c r="C523" s="37" t="s">
        <v>77</v>
      </c>
      <c r="D523" s="18" t="s">
        <v>76</v>
      </c>
      <c r="E523" s="207" t="s">
        <v>14</v>
      </c>
      <c r="F523" s="47">
        <v>31</v>
      </c>
      <c r="G523" s="48" t="s">
        <v>527</v>
      </c>
      <c r="H523" s="49">
        <v>4.9000000000000004</v>
      </c>
      <c r="I523" s="142">
        <f t="shared" si="87"/>
        <v>238.68</v>
      </c>
      <c r="J523" s="50">
        <v>216</v>
      </c>
      <c r="K523" s="49"/>
      <c r="L523" s="49">
        <f t="shared" si="88"/>
        <v>4.9000000000000004</v>
      </c>
      <c r="M523" s="210" t="s">
        <v>526</v>
      </c>
      <c r="N523" s="213" t="s">
        <v>525</v>
      </c>
      <c r="O523" s="51"/>
      <c r="P523" s="51"/>
      <c r="Q523" s="52"/>
    </row>
    <row r="524" spans="1:17" x14ac:dyDescent="0.3">
      <c r="A524" s="53">
        <v>295</v>
      </c>
      <c r="B524" s="209"/>
      <c r="C524" s="37" t="s">
        <v>77</v>
      </c>
      <c r="D524" s="18" t="s">
        <v>76</v>
      </c>
      <c r="E524" s="207" t="s">
        <v>14</v>
      </c>
      <c r="F524" s="47">
        <v>33</v>
      </c>
      <c r="G524" s="48" t="s">
        <v>40</v>
      </c>
      <c r="H524" s="49">
        <v>5.3</v>
      </c>
      <c r="I524" s="142">
        <f t="shared" si="87"/>
        <v>190.06</v>
      </c>
      <c r="J524" s="50">
        <v>172</v>
      </c>
      <c r="K524" s="49"/>
      <c r="L524" s="49">
        <f t="shared" si="88"/>
        <v>5.3</v>
      </c>
      <c r="M524" s="212"/>
      <c r="N524" s="215"/>
      <c r="O524" s="51"/>
      <c r="P524" s="51"/>
      <c r="Q524" s="52"/>
    </row>
    <row r="525" spans="1:17" ht="22.5" customHeight="1" x14ac:dyDescent="0.3">
      <c r="A525" s="53">
        <v>296</v>
      </c>
      <c r="B525" s="124" t="s">
        <v>26</v>
      </c>
      <c r="C525" s="37" t="s">
        <v>77</v>
      </c>
      <c r="D525" s="18" t="s">
        <v>292</v>
      </c>
      <c r="E525" s="132" t="s">
        <v>14</v>
      </c>
      <c r="F525" s="47">
        <v>41</v>
      </c>
      <c r="G525" s="48" t="s">
        <v>294</v>
      </c>
      <c r="H525" s="49">
        <v>0.3</v>
      </c>
      <c r="I525" s="142">
        <f t="shared" si="20"/>
        <v>101.66</v>
      </c>
      <c r="J525" s="50">
        <v>92</v>
      </c>
      <c r="K525" s="49"/>
      <c r="L525" s="49">
        <f t="shared" si="19"/>
        <v>0.3</v>
      </c>
      <c r="M525" s="128" t="s">
        <v>285</v>
      </c>
      <c r="N525" s="129" t="s">
        <v>278</v>
      </c>
      <c r="O525" s="51"/>
      <c r="P525" s="51"/>
      <c r="Q525" s="52"/>
    </row>
    <row r="526" spans="1:17" ht="13.95" customHeight="1" x14ac:dyDescent="0.3">
      <c r="A526" s="53">
        <v>297</v>
      </c>
      <c r="B526" s="216" t="s">
        <v>26</v>
      </c>
      <c r="C526" s="37" t="s">
        <v>77</v>
      </c>
      <c r="D526" s="18" t="s">
        <v>292</v>
      </c>
      <c r="E526" s="132" t="s">
        <v>14</v>
      </c>
      <c r="F526" s="47">
        <v>43</v>
      </c>
      <c r="G526" s="48" t="s">
        <v>46</v>
      </c>
      <c r="H526" s="49">
        <v>0.6</v>
      </c>
      <c r="I526" s="142">
        <f t="shared" si="20"/>
        <v>258.57</v>
      </c>
      <c r="J526" s="50">
        <v>234</v>
      </c>
      <c r="K526" s="49"/>
      <c r="L526" s="49">
        <f t="shared" si="19"/>
        <v>0.6</v>
      </c>
      <c r="M526" s="210" t="s">
        <v>293</v>
      </c>
      <c r="N526" s="213" t="s">
        <v>278</v>
      </c>
      <c r="O526" s="51"/>
      <c r="P526" s="51"/>
      <c r="Q526" s="52"/>
    </row>
    <row r="527" spans="1:17" ht="13.95" customHeight="1" x14ac:dyDescent="0.3">
      <c r="A527" s="53">
        <v>298</v>
      </c>
      <c r="B527" s="220"/>
      <c r="C527" s="37" t="s">
        <v>77</v>
      </c>
      <c r="D527" s="18" t="s">
        <v>292</v>
      </c>
      <c r="E527" s="132" t="s">
        <v>14</v>
      </c>
      <c r="F527" s="47">
        <v>103</v>
      </c>
      <c r="G527" s="48" t="s">
        <v>86</v>
      </c>
      <c r="H527" s="49">
        <v>0.5</v>
      </c>
      <c r="I527" s="142">
        <f t="shared" si="20"/>
        <v>155.80500000000001</v>
      </c>
      <c r="J527" s="50">
        <v>141</v>
      </c>
      <c r="K527" s="49"/>
      <c r="L527" s="49">
        <f t="shared" si="19"/>
        <v>0.5</v>
      </c>
      <c r="M527" s="212"/>
      <c r="N527" s="215"/>
      <c r="O527" s="51"/>
      <c r="P527" s="51"/>
      <c r="Q527" s="52"/>
    </row>
    <row r="528" spans="1:17" ht="13.95" customHeight="1" x14ac:dyDescent="0.3">
      <c r="A528" s="53">
        <v>299</v>
      </c>
      <c r="B528" s="216" t="s">
        <v>36</v>
      </c>
      <c r="C528" s="37" t="s">
        <v>42</v>
      </c>
      <c r="D528" s="18" t="s">
        <v>292</v>
      </c>
      <c r="E528" s="132" t="s">
        <v>14</v>
      </c>
      <c r="F528" s="47">
        <v>118</v>
      </c>
      <c r="G528" s="48" t="s">
        <v>296</v>
      </c>
      <c r="H528" s="49">
        <v>0.3</v>
      </c>
      <c r="I528" s="142">
        <f t="shared" si="20"/>
        <v>93.924999999999997</v>
      </c>
      <c r="J528" s="50">
        <v>85</v>
      </c>
      <c r="K528" s="49"/>
      <c r="L528" s="49">
        <f t="shared" si="19"/>
        <v>0.3</v>
      </c>
      <c r="M528" s="210" t="s">
        <v>295</v>
      </c>
      <c r="N528" s="213" t="s">
        <v>278</v>
      </c>
      <c r="O528" s="51"/>
      <c r="P528" s="51"/>
      <c r="Q528" s="52"/>
    </row>
    <row r="529" spans="1:17" ht="13.95" customHeight="1" x14ac:dyDescent="0.3">
      <c r="A529" s="53">
        <v>300</v>
      </c>
      <c r="B529" s="220"/>
      <c r="C529" s="37" t="s">
        <v>42</v>
      </c>
      <c r="D529" s="18" t="s">
        <v>292</v>
      </c>
      <c r="E529" s="132" t="s">
        <v>14</v>
      </c>
      <c r="F529" s="47">
        <v>118</v>
      </c>
      <c r="G529" s="48" t="s">
        <v>39</v>
      </c>
      <c r="H529" s="49">
        <v>0.2</v>
      </c>
      <c r="I529" s="142">
        <f t="shared" si="20"/>
        <v>104.97499999999999</v>
      </c>
      <c r="J529" s="50">
        <v>95</v>
      </c>
      <c r="K529" s="49"/>
      <c r="L529" s="49">
        <f t="shared" si="19"/>
        <v>0.2</v>
      </c>
      <c r="M529" s="212"/>
      <c r="N529" s="215"/>
      <c r="O529" s="51"/>
      <c r="P529" s="51"/>
      <c r="Q529" s="52"/>
    </row>
    <row r="530" spans="1:17" ht="22.5" customHeight="1" x14ac:dyDescent="0.3">
      <c r="A530" s="53">
        <v>301</v>
      </c>
      <c r="B530" s="138" t="s">
        <v>18</v>
      </c>
      <c r="C530" s="37" t="s">
        <v>42</v>
      </c>
      <c r="D530" s="18" t="s">
        <v>292</v>
      </c>
      <c r="E530" s="132" t="s">
        <v>14</v>
      </c>
      <c r="F530" s="47">
        <v>130</v>
      </c>
      <c r="G530" s="48" t="s">
        <v>296</v>
      </c>
      <c r="H530" s="49">
        <v>1</v>
      </c>
      <c r="I530" s="142">
        <f t="shared" si="20"/>
        <v>332.60500000000002</v>
      </c>
      <c r="J530" s="50">
        <v>301</v>
      </c>
      <c r="K530" s="49"/>
      <c r="L530" s="49">
        <f t="shared" si="19"/>
        <v>1</v>
      </c>
      <c r="M530" s="141" t="s">
        <v>297</v>
      </c>
      <c r="N530" s="140" t="s">
        <v>278</v>
      </c>
      <c r="O530" s="51"/>
      <c r="P530" s="51"/>
      <c r="Q530" s="52"/>
    </row>
    <row r="531" spans="1:17" ht="22.5" customHeight="1" x14ac:dyDescent="0.3">
      <c r="A531" s="53">
        <v>302</v>
      </c>
      <c r="B531" s="138" t="s">
        <v>18</v>
      </c>
      <c r="C531" s="37" t="s">
        <v>42</v>
      </c>
      <c r="D531" s="18" t="s">
        <v>292</v>
      </c>
      <c r="E531" s="132" t="s">
        <v>14</v>
      </c>
      <c r="F531" s="47">
        <v>112</v>
      </c>
      <c r="G531" s="48" t="s">
        <v>86</v>
      </c>
      <c r="H531" s="49">
        <v>0.4</v>
      </c>
      <c r="I531" s="142">
        <f t="shared" si="20"/>
        <v>153.595</v>
      </c>
      <c r="J531" s="50">
        <v>139</v>
      </c>
      <c r="K531" s="49"/>
      <c r="L531" s="49">
        <f t="shared" ref="L531:L550" si="91">H531</f>
        <v>0.4</v>
      </c>
      <c r="M531" s="141" t="s">
        <v>298</v>
      </c>
      <c r="N531" s="140" t="s">
        <v>278</v>
      </c>
      <c r="O531" s="51"/>
      <c r="P531" s="51"/>
      <c r="Q531" s="52"/>
    </row>
    <row r="532" spans="1:17" ht="13.95" customHeight="1" x14ac:dyDescent="0.3">
      <c r="A532" s="53">
        <v>303</v>
      </c>
      <c r="B532" s="209" t="s">
        <v>17</v>
      </c>
      <c r="C532" s="37" t="s">
        <v>77</v>
      </c>
      <c r="D532" s="18" t="s">
        <v>292</v>
      </c>
      <c r="E532" s="139" t="s">
        <v>14</v>
      </c>
      <c r="F532" s="47">
        <v>13</v>
      </c>
      <c r="G532" s="48" t="s">
        <v>41</v>
      </c>
      <c r="H532" s="49">
        <v>0.5</v>
      </c>
      <c r="I532" s="142">
        <f t="shared" si="20"/>
        <v>180.11500000000001</v>
      </c>
      <c r="J532" s="50">
        <v>163</v>
      </c>
      <c r="K532" s="49"/>
      <c r="L532" s="49">
        <f t="shared" si="91"/>
        <v>0.5</v>
      </c>
      <c r="M532" s="210" t="s">
        <v>299</v>
      </c>
      <c r="N532" s="213" t="s">
        <v>278</v>
      </c>
      <c r="O532" s="51"/>
      <c r="P532" s="51"/>
      <c r="Q532" s="52"/>
    </row>
    <row r="533" spans="1:17" ht="13.95" customHeight="1" x14ac:dyDescent="0.3">
      <c r="A533" s="53">
        <v>304</v>
      </c>
      <c r="B533" s="209"/>
      <c r="C533" s="37" t="s">
        <v>77</v>
      </c>
      <c r="D533" s="18" t="s">
        <v>292</v>
      </c>
      <c r="E533" s="139" t="s">
        <v>14</v>
      </c>
      <c r="F533" s="47">
        <v>36</v>
      </c>
      <c r="G533" s="48" t="s">
        <v>85</v>
      </c>
      <c r="H533" s="49">
        <v>0.1</v>
      </c>
      <c r="I533" s="142">
        <f t="shared" si="20"/>
        <v>47.515000000000001</v>
      </c>
      <c r="J533" s="50">
        <v>43</v>
      </c>
      <c r="K533" s="49"/>
      <c r="L533" s="49">
        <f t="shared" si="91"/>
        <v>0.1</v>
      </c>
      <c r="M533" s="211"/>
      <c r="N533" s="214"/>
      <c r="O533" s="51"/>
      <c r="P533" s="51"/>
      <c r="Q533" s="52"/>
    </row>
    <row r="534" spans="1:17" ht="13.95" customHeight="1" x14ac:dyDescent="0.3">
      <c r="A534" s="53">
        <v>305</v>
      </c>
      <c r="B534" s="209"/>
      <c r="C534" s="37" t="s">
        <v>77</v>
      </c>
      <c r="D534" s="18" t="s">
        <v>292</v>
      </c>
      <c r="E534" s="139" t="s">
        <v>14</v>
      </c>
      <c r="F534" s="47">
        <v>37</v>
      </c>
      <c r="G534" s="48" t="s">
        <v>275</v>
      </c>
      <c r="H534" s="49">
        <v>0.1</v>
      </c>
      <c r="I534" s="142">
        <f t="shared" si="20"/>
        <v>37.57</v>
      </c>
      <c r="J534" s="50">
        <v>34</v>
      </c>
      <c r="K534" s="49"/>
      <c r="L534" s="49">
        <f t="shared" si="91"/>
        <v>0.1</v>
      </c>
      <c r="M534" s="212"/>
      <c r="N534" s="215"/>
      <c r="O534" s="51"/>
      <c r="P534" s="51"/>
      <c r="Q534" s="52"/>
    </row>
    <row r="535" spans="1:17" ht="13.95" customHeight="1" x14ac:dyDescent="0.3">
      <c r="A535" s="53">
        <v>306</v>
      </c>
      <c r="B535" s="209" t="s">
        <v>17</v>
      </c>
      <c r="C535" s="37" t="s">
        <v>77</v>
      </c>
      <c r="D535" s="18" t="s">
        <v>292</v>
      </c>
      <c r="E535" s="139" t="s">
        <v>14</v>
      </c>
      <c r="F535" s="47">
        <v>14</v>
      </c>
      <c r="G535" s="48" t="s">
        <v>93</v>
      </c>
      <c r="H535" s="49">
        <v>0.5</v>
      </c>
      <c r="I535" s="142">
        <f t="shared" si="20"/>
        <v>170.17</v>
      </c>
      <c r="J535" s="50">
        <v>154</v>
      </c>
      <c r="K535" s="49"/>
      <c r="L535" s="49">
        <f t="shared" si="91"/>
        <v>0.5</v>
      </c>
      <c r="M535" s="210" t="s">
        <v>300</v>
      </c>
      <c r="N535" s="213" t="s">
        <v>278</v>
      </c>
      <c r="O535" s="51"/>
      <c r="P535" s="51"/>
      <c r="Q535" s="52"/>
    </row>
    <row r="536" spans="1:17" ht="13.95" customHeight="1" x14ac:dyDescent="0.3">
      <c r="A536" s="53">
        <v>307</v>
      </c>
      <c r="B536" s="209"/>
      <c r="C536" s="37" t="s">
        <v>42</v>
      </c>
      <c r="D536" s="18" t="s">
        <v>292</v>
      </c>
      <c r="E536" s="139" t="s">
        <v>14</v>
      </c>
      <c r="F536" s="47">
        <v>62</v>
      </c>
      <c r="G536" s="48" t="s">
        <v>301</v>
      </c>
      <c r="H536" s="49">
        <v>0.1</v>
      </c>
      <c r="I536" s="142">
        <f t="shared" ref="I536:I550" si="92">J536*110.5/100</f>
        <v>41.99</v>
      </c>
      <c r="J536" s="50">
        <v>38</v>
      </c>
      <c r="K536" s="49"/>
      <c r="L536" s="49">
        <f t="shared" si="91"/>
        <v>0.1</v>
      </c>
      <c r="M536" s="211"/>
      <c r="N536" s="214"/>
      <c r="O536" s="51"/>
      <c r="P536" s="51"/>
      <c r="Q536" s="52"/>
    </row>
    <row r="537" spans="1:17" ht="13.95" customHeight="1" x14ac:dyDescent="0.3">
      <c r="A537" s="53">
        <v>308</v>
      </c>
      <c r="B537" s="209"/>
      <c r="C537" s="37" t="s">
        <v>42</v>
      </c>
      <c r="D537" s="18" t="s">
        <v>292</v>
      </c>
      <c r="E537" s="139" t="s">
        <v>14</v>
      </c>
      <c r="F537" s="47">
        <v>62</v>
      </c>
      <c r="G537" s="48" t="s">
        <v>193</v>
      </c>
      <c r="H537" s="49">
        <v>0.1</v>
      </c>
      <c r="I537" s="142">
        <f t="shared" si="92"/>
        <v>66.3</v>
      </c>
      <c r="J537" s="50">
        <v>60</v>
      </c>
      <c r="K537" s="49"/>
      <c r="L537" s="49">
        <f t="shared" si="91"/>
        <v>0.1</v>
      </c>
      <c r="M537" s="212"/>
      <c r="N537" s="215"/>
      <c r="O537" s="51"/>
      <c r="P537" s="51"/>
      <c r="Q537" s="52"/>
    </row>
    <row r="538" spans="1:17" ht="22.5" customHeight="1" x14ac:dyDescent="0.3">
      <c r="A538" s="53">
        <v>309</v>
      </c>
      <c r="B538" s="138" t="s">
        <v>35</v>
      </c>
      <c r="C538" s="37" t="s">
        <v>42</v>
      </c>
      <c r="D538" s="18" t="s">
        <v>292</v>
      </c>
      <c r="E538" s="139" t="s">
        <v>14</v>
      </c>
      <c r="F538" s="47">
        <v>87</v>
      </c>
      <c r="G538" s="48" t="s">
        <v>67</v>
      </c>
      <c r="H538" s="49">
        <v>0.1</v>
      </c>
      <c r="I538" s="142">
        <f t="shared" si="92"/>
        <v>55.25</v>
      </c>
      <c r="J538" s="50">
        <v>50</v>
      </c>
      <c r="K538" s="49"/>
      <c r="L538" s="49">
        <f t="shared" si="91"/>
        <v>0.1</v>
      </c>
      <c r="M538" s="134" t="s">
        <v>302</v>
      </c>
      <c r="N538" s="136" t="s">
        <v>278</v>
      </c>
      <c r="O538" s="51"/>
      <c r="P538" s="51"/>
      <c r="Q538" s="52"/>
    </row>
    <row r="539" spans="1:17" ht="13.95" customHeight="1" x14ac:dyDescent="0.3">
      <c r="A539" s="53">
        <v>310</v>
      </c>
      <c r="B539" s="216" t="s">
        <v>35</v>
      </c>
      <c r="C539" s="37" t="s">
        <v>77</v>
      </c>
      <c r="D539" s="18" t="s">
        <v>292</v>
      </c>
      <c r="E539" s="139" t="s">
        <v>14</v>
      </c>
      <c r="F539" s="47">
        <v>16</v>
      </c>
      <c r="G539" s="48" t="s">
        <v>304</v>
      </c>
      <c r="H539" s="49">
        <v>0.2</v>
      </c>
      <c r="I539" s="142">
        <f t="shared" si="92"/>
        <v>122.655</v>
      </c>
      <c r="J539" s="50">
        <v>111</v>
      </c>
      <c r="K539" s="49"/>
      <c r="L539" s="49">
        <f t="shared" si="91"/>
        <v>0.2</v>
      </c>
      <c r="M539" s="218" t="s">
        <v>303</v>
      </c>
      <c r="N539" s="219" t="s">
        <v>278</v>
      </c>
      <c r="O539" s="51"/>
      <c r="P539" s="51"/>
      <c r="Q539" s="52"/>
    </row>
    <row r="540" spans="1:17" ht="13.95" customHeight="1" x14ac:dyDescent="0.3">
      <c r="A540" s="53">
        <v>311</v>
      </c>
      <c r="B540" s="220"/>
      <c r="C540" s="37" t="s">
        <v>77</v>
      </c>
      <c r="D540" s="18" t="s">
        <v>292</v>
      </c>
      <c r="E540" s="139" t="s">
        <v>14</v>
      </c>
      <c r="F540" s="47">
        <v>40</v>
      </c>
      <c r="G540" s="48" t="s">
        <v>87</v>
      </c>
      <c r="H540" s="49">
        <v>0.5</v>
      </c>
      <c r="I540" s="142">
        <f t="shared" si="92"/>
        <v>162.435</v>
      </c>
      <c r="J540" s="50">
        <v>147</v>
      </c>
      <c r="K540" s="49"/>
      <c r="L540" s="49">
        <f t="shared" si="91"/>
        <v>0.5</v>
      </c>
      <c r="M540" s="218"/>
      <c r="N540" s="219"/>
      <c r="O540" s="51"/>
      <c r="P540" s="51"/>
      <c r="Q540" s="52"/>
    </row>
    <row r="541" spans="1:17" ht="13.95" customHeight="1" x14ac:dyDescent="0.3">
      <c r="A541" s="53">
        <v>312</v>
      </c>
      <c r="B541" s="216" t="s">
        <v>32</v>
      </c>
      <c r="C541" s="37" t="s">
        <v>77</v>
      </c>
      <c r="D541" s="18" t="s">
        <v>292</v>
      </c>
      <c r="E541" s="139" t="s">
        <v>14</v>
      </c>
      <c r="F541" s="47">
        <v>55</v>
      </c>
      <c r="G541" s="48" t="s">
        <v>306</v>
      </c>
      <c r="H541" s="49">
        <v>0.3</v>
      </c>
      <c r="I541" s="142">
        <f t="shared" si="92"/>
        <v>75.14</v>
      </c>
      <c r="J541" s="50">
        <v>68</v>
      </c>
      <c r="K541" s="49"/>
      <c r="L541" s="49">
        <f t="shared" si="91"/>
        <v>0.3</v>
      </c>
      <c r="M541" s="210" t="s">
        <v>305</v>
      </c>
      <c r="N541" s="213" t="s">
        <v>278</v>
      </c>
      <c r="O541" s="51"/>
      <c r="P541" s="51"/>
      <c r="Q541" s="52"/>
    </row>
    <row r="542" spans="1:17" ht="13.95" customHeight="1" x14ac:dyDescent="0.3">
      <c r="A542" s="53">
        <v>313</v>
      </c>
      <c r="B542" s="217"/>
      <c r="C542" s="37" t="s">
        <v>77</v>
      </c>
      <c r="D542" s="18" t="s">
        <v>292</v>
      </c>
      <c r="E542" s="139" t="s">
        <v>14</v>
      </c>
      <c r="F542" s="47">
        <v>63</v>
      </c>
      <c r="G542" s="48" t="s">
        <v>307</v>
      </c>
      <c r="H542" s="49">
        <v>0.4</v>
      </c>
      <c r="I542" s="142">
        <f t="shared" si="92"/>
        <v>90.61</v>
      </c>
      <c r="J542" s="50">
        <v>82</v>
      </c>
      <c r="K542" s="49"/>
      <c r="L542" s="49">
        <f t="shared" si="91"/>
        <v>0.4</v>
      </c>
      <c r="M542" s="211"/>
      <c r="N542" s="214"/>
      <c r="O542" s="51"/>
      <c r="P542" s="51"/>
      <c r="Q542" s="52"/>
    </row>
    <row r="543" spans="1:17" ht="13.95" customHeight="1" x14ac:dyDescent="0.3">
      <c r="A543" s="53">
        <v>314</v>
      </c>
      <c r="B543" s="217"/>
      <c r="C543" s="37" t="s">
        <v>77</v>
      </c>
      <c r="D543" s="18" t="s">
        <v>292</v>
      </c>
      <c r="E543" s="139" t="s">
        <v>14</v>
      </c>
      <c r="F543" s="47">
        <v>63</v>
      </c>
      <c r="G543" s="48" t="s">
        <v>308</v>
      </c>
      <c r="H543" s="49">
        <v>0.2</v>
      </c>
      <c r="I543" s="142">
        <f t="shared" si="92"/>
        <v>55.25</v>
      </c>
      <c r="J543" s="50">
        <v>50</v>
      </c>
      <c r="K543" s="49"/>
      <c r="L543" s="49">
        <f t="shared" si="91"/>
        <v>0.2</v>
      </c>
      <c r="M543" s="211"/>
      <c r="N543" s="214"/>
      <c r="O543" s="51"/>
      <c r="P543" s="51"/>
      <c r="Q543" s="52"/>
    </row>
    <row r="544" spans="1:17" ht="13.95" customHeight="1" x14ac:dyDescent="0.3">
      <c r="A544" s="53">
        <v>315</v>
      </c>
      <c r="B544" s="217"/>
      <c r="C544" s="37" t="s">
        <v>77</v>
      </c>
      <c r="D544" s="18" t="s">
        <v>292</v>
      </c>
      <c r="E544" s="139" t="s">
        <v>14</v>
      </c>
      <c r="F544" s="47">
        <v>74</v>
      </c>
      <c r="G544" s="48" t="s">
        <v>115</v>
      </c>
      <c r="H544" s="49">
        <v>0.4</v>
      </c>
      <c r="I544" s="142">
        <f t="shared" si="92"/>
        <v>145.86000000000001</v>
      </c>
      <c r="J544" s="50">
        <v>132</v>
      </c>
      <c r="K544" s="49"/>
      <c r="L544" s="49">
        <f t="shared" si="91"/>
        <v>0.4</v>
      </c>
      <c r="M544" s="211"/>
      <c r="N544" s="214"/>
      <c r="O544" s="51"/>
      <c r="P544" s="51"/>
      <c r="Q544" s="52"/>
    </row>
    <row r="545" spans="1:17" ht="13.95" customHeight="1" x14ac:dyDescent="0.3">
      <c r="A545" s="53">
        <v>316</v>
      </c>
      <c r="B545" s="217"/>
      <c r="C545" s="37" t="s">
        <v>77</v>
      </c>
      <c r="D545" s="18" t="s">
        <v>292</v>
      </c>
      <c r="E545" s="139" t="s">
        <v>14</v>
      </c>
      <c r="F545" s="47">
        <v>79</v>
      </c>
      <c r="G545" s="48" t="s">
        <v>128</v>
      </c>
      <c r="H545" s="49">
        <v>1</v>
      </c>
      <c r="I545" s="142">
        <f t="shared" si="92"/>
        <v>288.40499999999997</v>
      </c>
      <c r="J545" s="50">
        <v>261</v>
      </c>
      <c r="K545" s="49"/>
      <c r="L545" s="49">
        <f t="shared" si="91"/>
        <v>1</v>
      </c>
      <c r="M545" s="211"/>
      <c r="N545" s="214"/>
      <c r="O545" s="51"/>
      <c r="P545" s="51"/>
      <c r="Q545" s="52"/>
    </row>
    <row r="546" spans="1:17" ht="13.95" customHeight="1" x14ac:dyDescent="0.3">
      <c r="A546" s="53">
        <v>317</v>
      </c>
      <c r="B546" s="217"/>
      <c r="C546" s="37" t="s">
        <v>77</v>
      </c>
      <c r="D546" s="18" t="s">
        <v>292</v>
      </c>
      <c r="E546" s="139" t="s">
        <v>14</v>
      </c>
      <c r="F546" s="47">
        <v>79</v>
      </c>
      <c r="G546" s="48" t="s">
        <v>86</v>
      </c>
      <c r="H546" s="49">
        <v>0.5</v>
      </c>
      <c r="I546" s="142">
        <f t="shared" si="92"/>
        <v>140.33500000000001</v>
      </c>
      <c r="J546" s="50">
        <v>127</v>
      </c>
      <c r="K546" s="49"/>
      <c r="L546" s="49">
        <f t="shared" si="91"/>
        <v>0.5</v>
      </c>
      <c r="M546" s="211"/>
      <c r="N546" s="214"/>
      <c r="O546" s="51"/>
      <c r="P546" s="51"/>
      <c r="Q546" s="52"/>
    </row>
    <row r="547" spans="1:17" ht="13.95" customHeight="1" x14ac:dyDescent="0.3">
      <c r="A547" s="53">
        <v>318</v>
      </c>
      <c r="B547" s="220"/>
      <c r="C547" s="37" t="s">
        <v>77</v>
      </c>
      <c r="D547" s="18" t="s">
        <v>292</v>
      </c>
      <c r="E547" s="139" t="s">
        <v>14</v>
      </c>
      <c r="F547" s="47">
        <v>84</v>
      </c>
      <c r="G547" s="48" t="s">
        <v>85</v>
      </c>
      <c r="H547" s="49">
        <v>0.2</v>
      </c>
      <c r="I547" s="142">
        <f t="shared" si="92"/>
        <v>47.515000000000001</v>
      </c>
      <c r="J547" s="50">
        <v>43</v>
      </c>
      <c r="K547" s="49"/>
      <c r="L547" s="49">
        <f t="shared" si="91"/>
        <v>0.2</v>
      </c>
      <c r="M547" s="212"/>
      <c r="N547" s="215"/>
      <c r="O547" s="51"/>
      <c r="P547" s="51"/>
      <c r="Q547" s="52"/>
    </row>
    <row r="548" spans="1:17" ht="13.95" customHeight="1" x14ac:dyDescent="0.3">
      <c r="A548" s="53">
        <v>319</v>
      </c>
      <c r="B548" s="209" t="s">
        <v>32</v>
      </c>
      <c r="C548" s="37" t="s">
        <v>77</v>
      </c>
      <c r="D548" s="18" t="s">
        <v>292</v>
      </c>
      <c r="E548" s="139" t="s">
        <v>14</v>
      </c>
      <c r="F548" s="47">
        <v>26</v>
      </c>
      <c r="G548" s="48" t="s">
        <v>94</v>
      </c>
      <c r="H548" s="49">
        <v>0.1</v>
      </c>
      <c r="I548" s="142">
        <f t="shared" si="92"/>
        <v>40.884999999999998</v>
      </c>
      <c r="J548" s="50">
        <v>37</v>
      </c>
      <c r="K548" s="49"/>
      <c r="L548" s="49">
        <f t="shared" si="91"/>
        <v>0.1</v>
      </c>
      <c r="M548" s="218" t="s">
        <v>309</v>
      </c>
      <c r="N548" s="219" t="s">
        <v>278</v>
      </c>
      <c r="O548" s="51"/>
      <c r="P548" s="51"/>
      <c r="Q548" s="52"/>
    </row>
    <row r="549" spans="1:17" ht="13.95" customHeight="1" x14ac:dyDescent="0.3">
      <c r="A549" s="53">
        <v>320</v>
      </c>
      <c r="B549" s="209"/>
      <c r="C549" s="37" t="s">
        <v>77</v>
      </c>
      <c r="D549" s="18" t="s">
        <v>292</v>
      </c>
      <c r="E549" s="139" t="s">
        <v>14</v>
      </c>
      <c r="F549" s="47">
        <v>61</v>
      </c>
      <c r="G549" s="48" t="s">
        <v>93</v>
      </c>
      <c r="H549" s="49">
        <v>0.2</v>
      </c>
      <c r="I549" s="142">
        <f t="shared" si="92"/>
        <v>78.454999999999998</v>
      </c>
      <c r="J549" s="50">
        <v>71</v>
      </c>
      <c r="K549" s="49"/>
      <c r="L549" s="49">
        <f t="shared" si="91"/>
        <v>0.2</v>
      </c>
      <c r="M549" s="218"/>
      <c r="N549" s="219"/>
      <c r="O549" s="51"/>
      <c r="P549" s="51"/>
      <c r="Q549" s="52"/>
    </row>
    <row r="550" spans="1:17" ht="13.95" customHeight="1" x14ac:dyDescent="0.3">
      <c r="A550" s="53">
        <v>321</v>
      </c>
      <c r="B550" s="209" t="s">
        <v>30</v>
      </c>
      <c r="C550" s="37" t="s">
        <v>77</v>
      </c>
      <c r="D550" s="18" t="s">
        <v>292</v>
      </c>
      <c r="E550" s="139" t="s">
        <v>14</v>
      </c>
      <c r="F550" s="47">
        <v>105</v>
      </c>
      <c r="G550" s="48" t="s">
        <v>310</v>
      </c>
      <c r="H550" s="49">
        <v>0.3</v>
      </c>
      <c r="I550" s="142">
        <f t="shared" si="92"/>
        <v>80.665000000000006</v>
      </c>
      <c r="J550" s="50">
        <v>73</v>
      </c>
      <c r="K550" s="49"/>
      <c r="L550" s="49">
        <f t="shared" si="91"/>
        <v>0.3</v>
      </c>
      <c r="M550" s="218" t="s">
        <v>312</v>
      </c>
      <c r="N550" s="219" t="s">
        <v>278</v>
      </c>
      <c r="O550" s="51"/>
      <c r="P550" s="51"/>
      <c r="Q550" s="52"/>
    </row>
    <row r="551" spans="1:17" ht="13.95" customHeight="1" x14ac:dyDescent="0.3">
      <c r="A551" s="53">
        <v>322</v>
      </c>
      <c r="B551" s="209"/>
      <c r="C551" s="37" t="s">
        <v>77</v>
      </c>
      <c r="D551" s="18" t="s">
        <v>292</v>
      </c>
      <c r="E551" s="139" t="s">
        <v>14</v>
      </c>
      <c r="F551" s="47">
        <v>105</v>
      </c>
      <c r="G551" s="48" t="s">
        <v>311</v>
      </c>
      <c r="H551" s="49">
        <v>0.9</v>
      </c>
      <c r="I551" s="142">
        <f t="shared" ref="I551:I554" si="93">J551*110.5/100</f>
        <v>240.89</v>
      </c>
      <c r="J551" s="50">
        <v>218</v>
      </c>
      <c r="K551" s="49"/>
      <c r="L551" s="49">
        <f t="shared" ref="L551:L554" si="94">H551</f>
        <v>0.9</v>
      </c>
      <c r="M551" s="218"/>
      <c r="N551" s="219"/>
      <c r="O551" s="51"/>
      <c r="P551" s="51"/>
      <c r="Q551" s="52"/>
    </row>
    <row r="552" spans="1:17" ht="13.95" customHeight="1" x14ac:dyDescent="0.3">
      <c r="A552" s="53">
        <v>323</v>
      </c>
      <c r="B552" s="209"/>
      <c r="C552" s="37" t="s">
        <v>77</v>
      </c>
      <c r="D552" s="18" t="s">
        <v>292</v>
      </c>
      <c r="E552" s="139" t="s">
        <v>14</v>
      </c>
      <c r="F552" s="47">
        <v>113</v>
      </c>
      <c r="G552" s="48" t="s">
        <v>41</v>
      </c>
      <c r="H552" s="49">
        <v>0.8</v>
      </c>
      <c r="I552" s="142">
        <f t="shared" si="93"/>
        <v>198.9</v>
      </c>
      <c r="J552" s="50">
        <v>180</v>
      </c>
      <c r="K552" s="49"/>
      <c r="L552" s="49">
        <f t="shared" si="94"/>
        <v>0.8</v>
      </c>
      <c r="M552" s="218"/>
      <c r="N552" s="219"/>
      <c r="O552" s="51"/>
      <c r="P552" s="51"/>
      <c r="Q552" s="52"/>
    </row>
    <row r="553" spans="1:17" ht="13.95" customHeight="1" x14ac:dyDescent="0.3">
      <c r="A553" s="53">
        <v>324</v>
      </c>
      <c r="B553" s="216" t="s">
        <v>26</v>
      </c>
      <c r="C553" s="37" t="s">
        <v>77</v>
      </c>
      <c r="D553" s="18" t="s">
        <v>292</v>
      </c>
      <c r="E553" s="166" t="s">
        <v>14</v>
      </c>
      <c r="F553" s="47">
        <v>86</v>
      </c>
      <c r="G553" s="48" t="s">
        <v>275</v>
      </c>
      <c r="H553" s="49">
        <v>0.4</v>
      </c>
      <c r="I553" s="142">
        <f t="shared" si="93"/>
        <v>107.185</v>
      </c>
      <c r="J553" s="50">
        <v>97</v>
      </c>
      <c r="K553" s="49"/>
      <c r="L553" s="49">
        <f t="shared" si="94"/>
        <v>0.4</v>
      </c>
      <c r="M553" s="210" t="s">
        <v>378</v>
      </c>
      <c r="N553" s="213" t="s">
        <v>362</v>
      </c>
      <c r="O553" s="51"/>
      <c r="P553" s="51"/>
      <c r="Q553" s="52"/>
    </row>
    <row r="554" spans="1:17" ht="13.95" customHeight="1" x14ac:dyDescent="0.3">
      <c r="A554" s="53">
        <v>325</v>
      </c>
      <c r="B554" s="220"/>
      <c r="C554" s="37" t="s">
        <v>77</v>
      </c>
      <c r="D554" s="18" t="s">
        <v>292</v>
      </c>
      <c r="E554" s="166" t="s">
        <v>14</v>
      </c>
      <c r="F554" s="47">
        <v>86</v>
      </c>
      <c r="G554" s="48" t="s">
        <v>115</v>
      </c>
      <c r="H554" s="49">
        <v>0.5</v>
      </c>
      <c r="I554" s="142">
        <f t="shared" si="93"/>
        <v>236.47</v>
      </c>
      <c r="J554" s="50">
        <v>214</v>
      </c>
      <c r="K554" s="49"/>
      <c r="L554" s="49">
        <f t="shared" si="94"/>
        <v>0.5</v>
      </c>
      <c r="M554" s="212"/>
      <c r="N554" s="215"/>
      <c r="O554" s="51"/>
      <c r="P554" s="51"/>
      <c r="Q554" s="52"/>
    </row>
    <row r="555" spans="1:17" ht="13.95" customHeight="1" x14ac:dyDescent="0.3">
      <c r="A555" s="53">
        <v>326</v>
      </c>
      <c r="B555" s="216" t="s">
        <v>17</v>
      </c>
      <c r="C555" s="37" t="s">
        <v>77</v>
      </c>
      <c r="D555" s="18" t="s">
        <v>292</v>
      </c>
      <c r="E555" s="166" t="s">
        <v>14</v>
      </c>
      <c r="F555" s="47">
        <v>22</v>
      </c>
      <c r="G555" s="48" t="s">
        <v>49</v>
      </c>
      <c r="H555" s="49">
        <v>0.3</v>
      </c>
      <c r="I555" s="142">
        <f>J555*110.5/100</f>
        <v>97.24</v>
      </c>
      <c r="J555" s="50">
        <v>88</v>
      </c>
      <c r="K555" s="49"/>
      <c r="L555" s="49">
        <f t="shared" ref="L555:L557" si="95">H555</f>
        <v>0.3</v>
      </c>
      <c r="M555" s="210" t="s">
        <v>379</v>
      </c>
      <c r="N555" s="213" t="s">
        <v>362</v>
      </c>
      <c r="O555" s="51"/>
      <c r="P555" s="51"/>
      <c r="Q555" s="52"/>
    </row>
    <row r="556" spans="1:17" ht="13.95" customHeight="1" x14ac:dyDescent="0.3">
      <c r="A556" s="53">
        <v>327</v>
      </c>
      <c r="B556" s="217"/>
      <c r="C556" s="37" t="s">
        <v>77</v>
      </c>
      <c r="D556" s="18" t="s">
        <v>292</v>
      </c>
      <c r="E556" s="166" t="s">
        <v>14</v>
      </c>
      <c r="F556" s="47">
        <v>40</v>
      </c>
      <c r="G556" s="48" t="s">
        <v>39</v>
      </c>
      <c r="H556" s="49">
        <v>0.2</v>
      </c>
      <c r="I556" s="142">
        <f>J556*110.5/100</f>
        <v>61.88</v>
      </c>
      <c r="J556" s="50">
        <v>56</v>
      </c>
      <c r="K556" s="49"/>
      <c r="L556" s="49">
        <f t="shared" si="95"/>
        <v>0.2</v>
      </c>
      <c r="M556" s="211"/>
      <c r="N556" s="214"/>
      <c r="O556" s="51"/>
      <c r="P556" s="51"/>
      <c r="Q556" s="52"/>
    </row>
    <row r="557" spans="1:17" ht="13.95" customHeight="1" x14ac:dyDescent="0.3">
      <c r="A557" s="53">
        <v>328</v>
      </c>
      <c r="B557" s="220"/>
      <c r="C557" s="37" t="s">
        <v>77</v>
      </c>
      <c r="D557" s="18" t="s">
        <v>292</v>
      </c>
      <c r="E557" s="166" t="s">
        <v>14</v>
      </c>
      <c r="F557" s="47">
        <v>40</v>
      </c>
      <c r="G557" s="48" t="s">
        <v>45</v>
      </c>
      <c r="H557" s="49">
        <v>0.5</v>
      </c>
      <c r="I557" s="142">
        <f t="shared" ref="I557" si="96">J557*110.5/100</f>
        <v>98.344999999999999</v>
      </c>
      <c r="J557" s="50">
        <v>89</v>
      </c>
      <c r="K557" s="49"/>
      <c r="L557" s="49">
        <f t="shared" si="95"/>
        <v>0.5</v>
      </c>
      <c r="M557" s="212"/>
      <c r="N557" s="215"/>
      <c r="O557" s="51"/>
      <c r="P557" s="51"/>
      <c r="Q557" s="52"/>
    </row>
    <row r="558" spans="1:17" ht="27" customHeight="1" x14ac:dyDescent="0.3">
      <c r="A558" s="53">
        <v>329</v>
      </c>
      <c r="B558" s="162" t="s">
        <v>17</v>
      </c>
      <c r="C558" s="37" t="s">
        <v>77</v>
      </c>
      <c r="D558" s="18" t="s">
        <v>292</v>
      </c>
      <c r="E558" s="166" t="s">
        <v>14</v>
      </c>
      <c r="F558" s="47">
        <v>63</v>
      </c>
      <c r="G558" s="48" t="s">
        <v>381</v>
      </c>
      <c r="H558" s="49">
        <v>0.2</v>
      </c>
      <c r="I558" s="142">
        <f>J558*110.5/100</f>
        <v>88.4</v>
      </c>
      <c r="J558" s="50">
        <v>80</v>
      </c>
      <c r="K558" s="49"/>
      <c r="L558" s="49">
        <f t="shared" ref="L558:L563" si="97">H558</f>
        <v>0.2</v>
      </c>
      <c r="M558" s="165" t="s">
        <v>380</v>
      </c>
      <c r="N558" s="164" t="s">
        <v>382</v>
      </c>
      <c r="O558" s="51"/>
      <c r="P558" s="51"/>
      <c r="Q558" s="52"/>
    </row>
    <row r="559" spans="1:17" ht="13.95" customHeight="1" x14ac:dyDescent="0.3">
      <c r="A559" s="53">
        <v>330</v>
      </c>
      <c r="B559" s="216" t="s">
        <v>35</v>
      </c>
      <c r="C559" s="37" t="s">
        <v>77</v>
      </c>
      <c r="D559" s="18" t="s">
        <v>292</v>
      </c>
      <c r="E559" s="166" t="s">
        <v>14</v>
      </c>
      <c r="F559" s="47">
        <v>13</v>
      </c>
      <c r="G559" s="48" t="s">
        <v>128</v>
      </c>
      <c r="H559" s="49">
        <v>0.5</v>
      </c>
      <c r="I559" s="142">
        <f t="shared" ref="I559:I563" si="98">J559*110.5/100</f>
        <v>193.375</v>
      </c>
      <c r="J559" s="50">
        <v>175</v>
      </c>
      <c r="K559" s="49"/>
      <c r="L559" s="49">
        <f t="shared" si="97"/>
        <v>0.5</v>
      </c>
      <c r="M559" s="210" t="s">
        <v>383</v>
      </c>
      <c r="N559" s="213" t="s">
        <v>382</v>
      </c>
      <c r="O559" s="51"/>
      <c r="P559" s="51"/>
      <c r="Q559" s="52"/>
    </row>
    <row r="560" spans="1:17" ht="13.95" customHeight="1" x14ac:dyDescent="0.3">
      <c r="A560" s="53">
        <v>331</v>
      </c>
      <c r="B560" s="217"/>
      <c r="C560" s="37" t="s">
        <v>77</v>
      </c>
      <c r="D560" s="18" t="s">
        <v>292</v>
      </c>
      <c r="E560" s="166" t="s">
        <v>14</v>
      </c>
      <c r="F560" s="47">
        <v>18</v>
      </c>
      <c r="G560" s="48" t="s">
        <v>90</v>
      </c>
      <c r="H560" s="49">
        <v>0.9</v>
      </c>
      <c r="I560" s="142">
        <f t="shared" si="98"/>
        <v>247.52</v>
      </c>
      <c r="J560" s="50">
        <v>224</v>
      </c>
      <c r="K560" s="49"/>
      <c r="L560" s="49">
        <f t="shared" si="97"/>
        <v>0.9</v>
      </c>
      <c r="M560" s="211"/>
      <c r="N560" s="214"/>
      <c r="O560" s="51"/>
      <c r="P560" s="51"/>
      <c r="Q560" s="52"/>
    </row>
    <row r="561" spans="1:17" ht="13.95" customHeight="1" x14ac:dyDescent="0.3">
      <c r="A561" s="53">
        <v>332</v>
      </c>
      <c r="B561" s="217"/>
      <c r="C561" s="37" t="s">
        <v>77</v>
      </c>
      <c r="D561" s="18" t="s">
        <v>292</v>
      </c>
      <c r="E561" s="166" t="s">
        <v>14</v>
      </c>
      <c r="F561" s="47">
        <v>40</v>
      </c>
      <c r="G561" s="48" t="s">
        <v>56</v>
      </c>
      <c r="H561" s="49">
        <v>0.2</v>
      </c>
      <c r="I561" s="142">
        <f t="shared" si="98"/>
        <v>86.19</v>
      </c>
      <c r="J561" s="50">
        <v>78</v>
      </c>
      <c r="K561" s="49"/>
      <c r="L561" s="49">
        <f t="shared" si="97"/>
        <v>0.2</v>
      </c>
      <c r="M561" s="211"/>
      <c r="N561" s="214"/>
      <c r="O561" s="51"/>
      <c r="P561" s="51"/>
      <c r="Q561" s="52"/>
    </row>
    <row r="562" spans="1:17" ht="13.95" customHeight="1" x14ac:dyDescent="0.3">
      <c r="A562" s="53">
        <v>333</v>
      </c>
      <c r="B562" s="217"/>
      <c r="C562" s="37" t="s">
        <v>77</v>
      </c>
      <c r="D562" s="18" t="s">
        <v>292</v>
      </c>
      <c r="E562" s="166" t="s">
        <v>14</v>
      </c>
      <c r="F562" s="47">
        <v>43</v>
      </c>
      <c r="G562" s="48" t="s">
        <v>272</v>
      </c>
      <c r="H562" s="49">
        <v>0.4</v>
      </c>
      <c r="I562" s="142">
        <f t="shared" si="98"/>
        <v>112.71</v>
      </c>
      <c r="J562" s="50">
        <v>102</v>
      </c>
      <c r="K562" s="49"/>
      <c r="L562" s="49">
        <f t="shared" si="97"/>
        <v>0.4</v>
      </c>
      <c r="M562" s="211"/>
      <c r="N562" s="214"/>
      <c r="O562" s="51"/>
      <c r="P562" s="51"/>
      <c r="Q562" s="52"/>
    </row>
    <row r="563" spans="1:17" ht="13.95" customHeight="1" x14ac:dyDescent="0.3">
      <c r="A563" s="53">
        <v>334</v>
      </c>
      <c r="B563" s="217"/>
      <c r="C563" s="37" t="s">
        <v>77</v>
      </c>
      <c r="D563" s="18" t="s">
        <v>292</v>
      </c>
      <c r="E563" s="166" t="s">
        <v>14</v>
      </c>
      <c r="F563" s="47">
        <v>65</v>
      </c>
      <c r="G563" s="48" t="s">
        <v>208</v>
      </c>
      <c r="H563" s="49">
        <v>0.6</v>
      </c>
      <c r="I563" s="142">
        <f t="shared" si="98"/>
        <v>225.42</v>
      </c>
      <c r="J563" s="50">
        <v>204</v>
      </c>
      <c r="K563" s="49"/>
      <c r="L563" s="49">
        <f t="shared" si="97"/>
        <v>0.6</v>
      </c>
      <c r="M563" s="211"/>
      <c r="N563" s="214"/>
      <c r="O563" s="51"/>
      <c r="P563" s="51"/>
      <c r="Q563" s="52"/>
    </row>
    <row r="564" spans="1:17" ht="13.95" customHeight="1" x14ac:dyDescent="0.3">
      <c r="A564" s="53">
        <v>335</v>
      </c>
      <c r="B564" s="216" t="s">
        <v>35</v>
      </c>
      <c r="C564" s="37" t="s">
        <v>77</v>
      </c>
      <c r="D564" s="18" t="s">
        <v>292</v>
      </c>
      <c r="E564" s="166" t="s">
        <v>14</v>
      </c>
      <c r="F564" s="47">
        <v>86</v>
      </c>
      <c r="G564" s="48" t="s">
        <v>112</v>
      </c>
      <c r="H564" s="49">
        <v>0.1</v>
      </c>
      <c r="I564" s="142">
        <f t="shared" ref="I564:I570" si="99">J564*110.5/100</f>
        <v>41.99</v>
      </c>
      <c r="J564" s="50">
        <v>38</v>
      </c>
      <c r="K564" s="49"/>
      <c r="L564" s="49">
        <f t="shared" ref="L564:L571" si="100">H564</f>
        <v>0.1</v>
      </c>
      <c r="M564" s="218" t="s">
        <v>384</v>
      </c>
      <c r="N564" s="219" t="s">
        <v>382</v>
      </c>
      <c r="O564" s="51"/>
      <c r="P564" s="51"/>
      <c r="Q564" s="52"/>
    </row>
    <row r="565" spans="1:17" ht="13.95" customHeight="1" x14ac:dyDescent="0.3">
      <c r="A565" s="53">
        <v>336</v>
      </c>
      <c r="B565" s="217"/>
      <c r="C565" s="37" t="s">
        <v>77</v>
      </c>
      <c r="D565" s="18" t="s">
        <v>292</v>
      </c>
      <c r="E565" s="166" t="s">
        <v>14</v>
      </c>
      <c r="F565" s="47">
        <v>86</v>
      </c>
      <c r="G565" s="48" t="s">
        <v>111</v>
      </c>
      <c r="H565" s="49">
        <v>0.2</v>
      </c>
      <c r="I565" s="142">
        <f t="shared" si="99"/>
        <v>83.98</v>
      </c>
      <c r="J565" s="50">
        <v>76</v>
      </c>
      <c r="K565" s="49"/>
      <c r="L565" s="49">
        <f t="shared" si="100"/>
        <v>0.2</v>
      </c>
      <c r="M565" s="218"/>
      <c r="N565" s="219"/>
      <c r="O565" s="51"/>
      <c r="P565" s="51"/>
      <c r="Q565" s="52"/>
    </row>
    <row r="566" spans="1:17" ht="13.95" customHeight="1" x14ac:dyDescent="0.3">
      <c r="A566" s="53">
        <v>337</v>
      </c>
      <c r="B566" s="216" t="s">
        <v>35</v>
      </c>
      <c r="C566" s="37" t="s">
        <v>77</v>
      </c>
      <c r="D566" s="18" t="s">
        <v>292</v>
      </c>
      <c r="E566" s="166" t="s">
        <v>14</v>
      </c>
      <c r="F566" s="47">
        <v>113</v>
      </c>
      <c r="G566" s="48" t="s">
        <v>275</v>
      </c>
      <c r="H566" s="49">
        <v>0.4</v>
      </c>
      <c r="I566" s="142">
        <f t="shared" si="99"/>
        <v>117.13</v>
      </c>
      <c r="J566" s="50">
        <v>106</v>
      </c>
      <c r="K566" s="49"/>
      <c r="L566" s="49">
        <f t="shared" si="100"/>
        <v>0.4</v>
      </c>
      <c r="M566" s="218" t="s">
        <v>385</v>
      </c>
      <c r="N566" s="219" t="s">
        <v>382</v>
      </c>
      <c r="O566" s="51"/>
      <c r="P566" s="51"/>
      <c r="Q566" s="52"/>
    </row>
    <row r="567" spans="1:17" ht="13.95" customHeight="1" x14ac:dyDescent="0.3">
      <c r="A567" s="53">
        <v>338</v>
      </c>
      <c r="B567" s="217"/>
      <c r="C567" s="37" t="s">
        <v>77</v>
      </c>
      <c r="D567" s="18" t="s">
        <v>292</v>
      </c>
      <c r="E567" s="166" t="s">
        <v>14</v>
      </c>
      <c r="F567" s="47">
        <v>118</v>
      </c>
      <c r="G567" s="48" t="s">
        <v>108</v>
      </c>
      <c r="H567" s="49">
        <v>0.1</v>
      </c>
      <c r="I567" s="142">
        <f t="shared" si="99"/>
        <v>28.73</v>
      </c>
      <c r="J567" s="50">
        <v>26</v>
      </c>
      <c r="K567" s="49"/>
      <c r="L567" s="49">
        <f t="shared" si="100"/>
        <v>0.1</v>
      </c>
      <c r="M567" s="218"/>
      <c r="N567" s="219"/>
      <c r="O567" s="51"/>
      <c r="P567" s="51"/>
      <c r="Q567" s="52"/>
    </row>
    <row r="568" spans="1:17" ht="13.95" customHeight="1" x14ac:dyDescent="0.3">
      <c r="A568" s="53">
        <v>339</v>
      </c>
      <c r="B568" s="217"/>
      <c r="C568" s="37" t="s">
        <v>77</v>
      </c>
      <c r="D568" s="18" t="s">
        <v>292</v>
      </c>
      <c r="E568" s="166" t="s">
        <v>14</v>
      </c>
      <c r="F568" s="47">
        <v>118</v>
      </c>
      <c r="G568" s="48" t="s">
        <v>306</v>
      </c>
      <c r="H568" s="49">
        <v>0.4</v>
      </c>
      <c r="I568" s="142">
        <f t="shared" si="99"/>
        <v>102.765</v>
      </c>
      <c r="J568" s="50">
        <v>93</v>
      </c>
      <c r="K568" s="49"/>
      <c r="L568" s="49">
        <f t="shared" si="100"/>
        <v>0.4</v>
      </c>
      <c r="M568" s="218"/>
      <c r="N568" s="219"/>
      <c r="O568" s="51"/>
      <c r="P568" s="51"/>
      <c r="Q568" s="52"/>
    </row>
    <row r="569" spans="1:17" ht="13.95" customHeight="1" x14ac:dyDescent="0.3">
      <c r="A569" s="53">
        <v>340</v>
      </c>
      <c r="B569" s="217"/>
      <c r="C569" s="37" t="s">
        <v>77</v>
      </c>
      <c r="D569" s="18" t="s">
        <v>292</v>
      </c>
      <c r="E569" s="166" t="s">
        <v>14</v>
      </c>
      <c r="F569" s="47">
        <v>119</v>
      </c>
      <c r="G569" s="48" t="s">
        <v>381</v>
      </c>
      <c r="H569" s="49">
        <v>0.2</v>
      </c>
      <c r="I569" s="142">
        <f t="shared" si="99"/>
        <v>56.354999999999997</v>
      </c>
      <c r="J569" s="50">
        <v>51</v>
      </c>
      <c r="K569" s="49"/>
      <c r="L569" s="49">
        <f t="shared" si="100"/>
        <v>0.2</v>
      </c>
      <c r="M569" s="218"/>
      <c r="N569" s="219"/>
      <c r="O569" s="51"/>
      <c r="P569" s="51"/>
      <c r="Q569" s="52"/>
    </row>
    <row r="570" spans="1:17" ht="13.95" customHeight="1" x14ac:dyDescent="0.3">
      <c r="A570" s="53">
        <v>341</v>
      </c>
      <c r="B570" s="217"/>
      <c r="C570" s="37" t="s">
        <v>77</v>
      </c>
      <c r="D570" s="18" t="s">
        <v>292</v>
      </c>
      <c r="E570" s="166" t="s">
        <v>14</v>
      </c>
      <c r="F570" s="47">
        <v>124</v>
      </c>
      <c r="G570" s="48" t="s">
        <v>343</v>
      </c>
      <c r="H570" s="49">
        <v>0.7</v>
      </c>
      <c r="I570" s="142">
        <f t="shared" si="99"/>
        <v>182.32499999999999</v>
      </c>
      <c r="J570" s="50">
        <v>165</v>
      </c>
      <c r="K570" s="49"/>
      <c r="L570" s="49">
        <f t="shared" si="100"/>
        <v>0.7</v>
      </c>
      <c r="M570" s="218"/>
      <c r="N570" s="219"/>
      <c r="O570" s="51"/>
      <c r="P570" s="51"/>
      <c r="Q570" s="52"/>
    </row>
    <row r="571" spans="1:17" ht="24.75" customHeight="1" x14ac:dyDescent="0.3">
      <c r="A571" s="53">
        <v>342</v>
      </c>
      <c r="B571" s="162" t="s">
        <v>38</v>
      </c>
      <c r="C571" s="37" t="s">
        <v>77</v>
      </c>
      <c r="D571" s="18" t="s">
        <v>292</v>
      </c>
      <c r="E571" s="166" t="s">
        <v>14</v>
      </c>
      <c r="F571" s="47">
        <v>79</v>
      </c>
      <c r="G571" s="48" t="s">
        <v>320</v>
      </c>
      <c r="H571" s="49">
        <v>0.5</v>
      </c>
      <c r="I571" s="142">
        <f>J571*110.5/100</f>
        <v>151.38499999999999</v>
      </c>
      <c r="J571" s="50">
        <v>137</v>
      </c>
      <c r="K571" s="49"/>
      <c r="L571" s="49">
        <f t="shared" si="100"/>
        <v>0.5</v>
      </c>
      <c r="M571" s="165" t="s">
        <v>386</v>
      </c>
      <c r="N571" s="164" t="s">
        <v>382</v>
      </c>
      <c r="O571" s="51"/>
      <c r="P571" s="51"/>
      <c r="Q571" s="52"/>
    </row>
    <row r="572" spans="1:17" ht="25.5" customHeight="1" x14ac:dyDescent="0.3">
      <c r="A572" s="53">
        <v>343</v>
      </c>
      <c r="B572" s="162" t="s">
        <v>38</v>
      </c>
      <c r="C572" s="37" t="s">
        <v>77</v>
      </c>
      <c r="D572" s="18" t="s">
        <v>292</v>
      </c>
      <c r="E572" s="166" t="s">
        <v>14</v>
      </c>
      <c r="F572" s="47">
        <v>79</v>
      </c>
      <c r="G572" s="48" t="s">
        <v>56</v>
      </c>
      <c r="H572" s="49">
        <v>0.2</v>
      </c>
      <c r="I572" s="142">
        <f>J572*110.5/100</f>
        <v>77.349999999999994</v>
      </c>
      <c r="J572" s="50">
        <v>70</v>
      </c>
      <c r="K572" s="49"/>
      <c r="L572" s="49">
        <f t="shared" ref="L572:L584" si="101">H572</f>
        <v>0.2</v>
      </c>
      <c r="M572" s="165" t="s">
        <v>387</v>
      </c>
      <c r="N572" s="164" t="s">
        <v>382</v>
      </c>
      <c r="O572" s="51"/>
      <c r="P572" s="51"/>
      <c r="Q572" s="52"/>
    </row>
    <row r="573" spans="1:17" ht="13.95" customHeight="1" x14ac:dyDescent="0.3">
      <c r="A573" s="53">
        <v>344</v>
      </c>
      <c r="B573" s="216" t="s">
        <v>32</v>
      </c>
      <c r="C573" s="37" t="s">
        <v>77</v>
      </c>
      <c r="D573" s="18" t="s">
        <v>292</v>
      </c>
      <c r="E573" s="171" t="s">
        <v>14</v>
      </c>
      <c r="F573" s="47">
        <v>37</v>
      </c>
      <c r="G573" s="48" t="s">
        <v>320</v>
      </c>
      <c r="H573" s="49">
        <v>0.1</v>
      </c>
      <c r="I573" s="142">
        <f t="shared" ref="I573:I584" si="102">J573*110.5/100</f>
        <v>48.62</v>
      </c>
      <c r="J573" s="50">
        <v>44</v>
      </c>
      <c r="K573" s="49"/>
      <c r="L573" s="49">
        <f t="shared" si="101"/>
        <v>0.1</v>
      </c>
      <c r="M573" s="210" t="s">
        <v>392</v>
      </c>
      <c r="N573" s="213" t="s">
        <v>391</v>
      </c>
      <c r="O573" s="51"/>
      <c r="P573" s="51"/>
      <c r="Q573" s="52"/>
    </row>
    <row r="574" spans="1:17" ht="13.95" customHeight="1" x14ac:dyDescent="0.3">
      <c r="A574" s="53">
        <v>345</v>
      </c>
      <c r="B574" s="217"/>
      <c r="C574" s="37" t="s">
        <v>77</v>
      </c>
      <c r="D574" s="18" t="s">
        <v>292</v>
      </c>
      <c r="E574" s="171" t="s">
        <v>14</v>
      </c>
      <c r="F574" s="47">
        <v>38</v>
      </c>
      <c r="G574" s="48" t="s">
        <v>262</v>
      </c>
      <c r="H574" s="49">
        <v>0.5</v>
      </c>
      <c r="I574" s="142">
        <f t="shared" si="102"/>
        <v>161.33000000000001</v>
      </c>
      <c r="J574" s="50">
        <v>146</v>
      </c>
      <c r="K574" s="49"/>
      <c r="L574" s="49">
        <f t="shared" si="101"/>
        <v>0.5</v>
      </c>
      <c r="M574" s="211"/>
      <c r="N574" s="214"/>
      <c r="O574" s="51"/>
      <c r="P574" s="51"/>
      <c r="Q574" s="52"/>
    </row>
    <row r="575" spans="1:17" ht="13.95" customHeight="1" x14ac:dyDescent="0.3">
      <c r="A575" s="53">
        <v>346</v>
      </c>
      <c r="B575" s="217"/>
      <c r="C575" s="37" t="s">
        <v>77</v>
      </c>
      <c r="D575" s="18" t="s">
        <v>292</v>
      </c>
      <c r="E575" s="171" t="s">
        <v>14</v>
      </c>
      <c r="F575" s="47">
        <v>61</v>
      </c>
      <c r="G575" s="48" t="s">
        <v>237</v>
      </c>
      <c r="H575" s="49">
        <v>0.3</v>
      </c>
      <c r="I575" s="142">
        <f t="shared" si="102"/>
        <v>78.454999999999998</v>
      </c>
      <c r="J575" s="50">
        <v>71</v>
      </c>
      <c r="K575" s="49"/>
      <c r="L575" s="49">
        <f t="shared" si="101"/>
        <v>0.3</v>
      </c>
      <c r="M575" s="211"/>
      <c r="N575" s="214"/>
      <c r="O575" s="51"/>
      <c r="P575" s="51"/>
      <c r="Q575" s="52"/>
    </row>
    <row r="576" spans="1:17" ht="13.95" customHeight="1" x14ac:dyDescent="0.3">
      <c r="A576" s="53">
        <v>347</v>
      </c>
      <c r="B576" s="220"/>
      <c r="C576" s="37" t="s">
        <v>77</v>
      </c>
      <c r="D576" s="18" t="s">
        <v>292</v>
      </c>
      <c r="E576" s="171" t="s">
        <v>14</v>
      </c>
      <c r="F576" s="47">
        <v>81</v>
      </c>
      <c r="G576" s="48" t="s">
        <v>85</v>
      </c>
      <c r="H576" s="49">
        <v>0.4</v>
      </c>
      <c r="I576" s="142">
        <f t="shared" si="102"/>
        <v>135.91499999999999</v>
      </c>
      <c r="J576" s="50">
        <v>123</v>
      </c>
      <c r="K576" s="49"/>
      <c r="L576" s="49">
        <f t="shared" si="101"/>
        <v>0.4</v>
      </c>
      <c r="M576" s="212"/>
      <c r="N576" s="215"/>
      <c r="O576" s="51"/>
      <c r="P576" s="51"/>
      <c r="Q576" s="52"/>
    </row>
    <row r="577" spans="1:17" ht="13.95" customHeight="1" x14ac:dyDescent="0.3">
      <c r="A577" s="53">
        <v>348</v>
      </c>
      <c r="B577" s="209" t="s">
        <v>18</v>
      </c>
      <c r="C577" s="37" t="s">
        <v>77</v>
      </c>
      <c r="D577" s="18" t="s">
        <v>292</v>
      </c>
      <c r="E577" s="202" t="s">
        <v>14</v>
      </c>
      <c r="F577" s="47">
        <v>49</v>
      </c>
      <c r="G577" s="48" t="s">
        <v>70</v>
      </c>
      <c r="H577" s="49">
        <v>0.8</v>
      </c>
      <c r="I577" s="142">
        <f t="shared" si="102"/>
        <v>232.05</v>
      </c>
      <c r="J577" s="50">
        <v>210</v>
      </c>
      <c r="K577" s="49"/>
      <c r="L577" s="49">
        <f t="shared" si="101"/>
        <v>0.8</v>
      </c>
      <c r="M577" s="210" t="s">
        <v>467</v>
      </c>
      <c r="N577" s="213" t="s">
        <v>468</v>
      </c>
      <c r="O577" s="51"/>
      <c r="P577" s="51"/>
      <c r="Q577" s="52"/>
    </row>
    <row r="578" spans="1:17" ht="13.95" customHeight="1" x14ac:dyDescent="0.3">
      <c r="A578" s="53">
        <v>349</v>
      </c>
      <c r="B578" s="209"/>
      <c r="C578" s="37" t="s">
        <v>77</v>
      </c>
      <c r="D578" s="18" t="s">
        <v>292</v>
      </c>
      <c r="E578" s="202" t="s">
        <v>14</v>
      </c>
      <c r="F578" s="47">
        <v>52</v>
      </c>
      <c r="G578" s="48" t="s">
        <v>464</v>
      </c>
      <c r="H578" s="49">
        <v>0.9</v>
      </c>
      <c r="I578" s="142">
        <f t="shared" si="102"/>
        <v>253.04499999999999</v>
      </c>
      <c r="J578" s="50">
        <v>229</v>
      </c>
      <c r="K578" s="49"/>
      <c r="L578" s="49">
        <f t="shared" si="101"/>
        <v>0.9</v>
      </c>
      <c r="M578" s="211"/>
      <c r="N578" s="214"/>
      <c r="O578" s="51"/>
      <c r="P578" s="51"/>
      <c r="Q578" s="52"/>
    </row>
    <row r="579" spans="1:17" ht="13.95" customHeight="1" x14ac:dyDescent="0.3">
      <c r="A579" s="53">
        <v>350</v>
      </c>
      <c r="B579" s="209"/>
      <c r="C579" s="37" t="s">
        <v>77</v>
      </c>
      <c r="D579" s="18" t="s">
        <v>292</v>
      </c>
      <c r="E579" s="202" t="s">
        <v>14</v>
      </c>
      <c r="F579" s="47">
        <v>50</v>
      </c>
      <c r="G579" s="48" t="s">
        <v>41</v>
      </c>
      <c r="H579" s="49">
        <v>0.6</v>
      </c>
      <c r="I579" s="142">
        <f t="shared" si="102"/>
        <v>159.12</v>
      </c>
      <c r="J579" s="50">
        <v>144</v>
      </c>
      <c r="K579" s="49"/>
      <c r="L579" s="49">
        <f t="shared" si="101"/>
        <v>0.6</v>
      </c>
      <c r="M579" s="211"/>
      <c r="N579" s="214"/>
      <c r="O579" s="51"/>
      <c r="P579" s="51"/>
      <c r="Q579" s="52"/>
    </row>
    <row r="580" spans="1:17" ht="13.95" customHeight="1" x14ac:dyDescent="0.3">
      <c r="A580" s="53">
        <v>351</v>
      </c>
      <c r="B580" s="209"/>
      <c r="C580" s="37" t="s">
        <v>77</v>
      </c>
      <c r="D580" s="18" t="s">
        <v>292</v>
      </c>
      <c r="E580" s="202" t="s">
        <v>14</v>
      </c>
      <c r="F580" s="47">
        <v>52</v>
      </c>
      <c r="G580" s="48" t="s">
        <v>465</v>
      </c>
      <c r="H580" s="49">
        <v>0.8</v>
      </c>
      <c r="I580" s="142">
        <f t="shared" si="102"/>
        <v>223.21</v>
      </c>
      <c r="J580" s="50">
        <v>202</v>
      </c>
      <c r="K580" s="49"/>
      <c r="L580" s="49">
        <f t="shared" si="101"/>
        <v>0.8</v>
      </c>
      <c r="M580" s="211"/>
      <c r="N580" s="214"/>
      <c r="O580" s="51"/>
      <c r="P580" s="51"/>
      <c r="Q580" s="52"/>
    </row>
    <row r="581" spans="1:17" ht="13.95" customHeight="1" x14ac:dyDescent="0.3">
      <c r="A581" s="53">
        <v>352</v>
      </c>
      <c r="B581" s="209"/>
      <c r="C581" s="37" t="s">
        <v>77</v>
      </c>
      <c r="D581" s="18" t="s">
        <v>292</v>
      </c>
      <c r="E581" s="202" t="s">
        <v>14</v>
      </c>
      <c r="F581" s="47">
        <v>52</v>
      </c>
      <c r="G581" s="48" t="s">
        <v>466</v>
      </c>
      <c r="H581" s="49">
        <v>0.3</v>
      </c>
      <c r="I581" s="142">
        <f t="shared" si="102"/>
        <v>85.084999999999994</v>
      </c>
      <c r="J581" s="50">
        <v>77</v>
      </c>
      <c r="K581" s="49"/>
      <c r="L581" s="49">
        <f t="shared" si="101"/>
        <v>0.3</v>
      </c>
      <c r="M581" s="212"/>
      <c r="N581" s="215"/>
      <c r="O581" s="51"/>
      <c r="P581" s="51"/>
      <c r="Q581" s="52"/>
    </row>
    <row r="582" spans="1:17" ht="20.399999999999999" x14ac:dyDescent="0.3">
      <c r="A582" s="53">
        <v>353</v>
      </c>
      <c r="B582" s="206" t="s">
        <v>26</v>
      </c>
      <c r="C582" s="37" t="s">
        <v>77</v>
      </c>
      <c r="D582" s="18" t="s">
        <v>292</v>
      </c>
      <c r="E582" s="207" t="s">
        <v>14</v>
      </c>
      <c r="F582" s="47">
        <v>88</v>
      </c>
      <c r="G582" s="48" t="s">
        <v>193</v>
      </c>
      <c r="H582" s="49">
        <v>1</v>
      </c>
      <c r="I582" s="142">
        <f t="shared" si="102"/>
        <v>395.59</v>
      </c>
      <c r="J582" s="50">
        <v>358</v>
      </c>
      <c r="K582" s="49"/>
      <c r="L582" s="49">
        <f t="shared" si="101"/>
        <v>1</v>
      </c>
      <c r="M582" s="204" t="s">
        <v>496</v>
      </c>
      <c r="N582" s="112" t="s">
        <v>497</v>
      </c>
      <c r="O582" s="51"/>
      <c r="P582" s="51"/>
      <c r="Q582" s="52"/>
    </row>
    <row r="583" spans="1:17" ht="20.399999999999999" x14ac:dyDescent="0.3">
      <c r="A583" s="53">
        <v>354</v>
      </c>
      <c r="B583" s="203" t="s">
        <v>35</v>
      </c>
      <c r="C583" s="37" t="s">
        <v>77</v>
      </c>
      <c r="D583" s="18" t="s">
        <v>292</v>
      </c>
      <c r="E583" s="207" t="s">
        <v>14</v>
      </c>
      <c r="F583" s="47">
        <v>67</v>
      </c>
      <c r="G583" s="48" t="s">
        <v>275</v>
      </c>
      <c r="H583" s="49">
        <v>0.3</v>
      </c>
      <c r="I583" s="142">
        <f t="shared" si="102"/>
        <v>129.285</v>
      </c>
      <c r="J583" s="50">
        <v>117</v>
      </c>
      <c r="K583" s="49"/>
      <c r="L583" s="49">
        <f t="shared" si="101"/>
        <v>0.3</v>
      </c>
      <c r="M583" s="204" t="s">
        <v>498</v>
      </c>
      <c r="N583" s="112" t="s">
        <v>499</v>
      </c>
      <c r="O583" s="51"/>
      <c r="P583" s="51"/>
      <c r="Q583" s="52"/>
    </row>
    <row r="584" spans="1:17" ht="14.4" customHeight="1" x14ac:dyDescent="0.3">
      <c r="A584" s="53">
        <v>355</v>
      </c>
      <c r="B584" s="216" t="s">
        <v>32</v>
      </c>
      <c r="C584" s="37" t="s">
        <v>77</v>
      </c>
      <c r="D584" s="18" t="s">
        <v>292</v>
      </c>
      <c r="E584" s="207" t="s">
        <v>14</v>
      </c>
      <c r="F584" s="47">
        <v>36</v>
      </c>
      <c r="G584" s="48" t="s">
        <v>277</v>
      </c>
      <c r="H584" s="49">
        <v>1</v>
      </c>
      <c r="I584" s="142">
        <f t="shared" si="102"/>
        <v>289.51</v>
      </c>
      <c r="J584" s="50">
        <v>262</v>
      </c>
      <c r="K584" s="49"/>
      <c r="L584" s="49">
        <f t="shared" si="101"/>
        <v>1</v>
      </c>
      <c r="M584" s="210" t="s">
        <v>500</v>
      </c>
      <c r="N584" s="213" t="s">
        <v>499</v>
      </c>
      <c r="O584" s="51"/>
      <c r="P584" s="51"/>
      <c r="Q584" s="52"/>
    </row>
    <row r="585" spans="1:17" x14ac:dyDescent="0.3">
      <c r="A585" s="53">
        <v>356</v>
      </c>
      <c r="B585" s="217"/>
      <c r="C585" s="37" t="s">
        <v>77</v>
      </c>
      <c r="D585" s="18" t="s">
        <v>292</v>
      </c>
      <c r="E585" s="207" t="s">
        <v>14</v>
      </c>
      <c r="F585" s="47">
        <v>78</v>
      </c>
      <c r="G585" s="48" t="s">
        <v>294</v>
      </c>
      <c r="H585" s="49">
        <v>0.2</v>
      </c>
      <c r="I585" s="142">
        <f t="shared" ref="I585:I590" si="103">J585*110.5/100</f>
        <v>64.09</v>
      </c>
      <c r="J585" s="50">
        <v>58</v>
      </c>
      <c r="K585" s="49"/>
      <c r="L585" s="49">
        <f t="shared" ref="L585:L590" si="104">H585</f>
        <v>0.2</v>
      </c>
      <c r="M585" s="211"/>
      <c r="N585" s="214"/>
      <c r="O585" s="51"/>
      <c r="P585" s="51"/>
      <c r="Q585" s="52"/>
    </row>
    <row r="586" spans="1:17" x14ac:dyDescent="0.3">
      <c r="A586" s="53">
        <v>357</v>
      </c>
      <c r="B586" s="220"/>
      <c r="C586" s="37" t="s">
        <v>77</v>
      </c>
      <c r="D586" s="18" t="s">
        <v>292</v>
      </c>
      <c r="E586" s="207" t="s">
        <v>14</v>
      </c>
      <c r="F586" s="47">
        <v>78</v>
      </c>
      <c r="G586" s="48" t="s">
        <v>282</v>
      </c>
      <c r="H586" s="49">
        <v>0.4</v>
      </c>
      <c r="I586" s="142">
        <f t="shared" si="103"/>
        <v>118.235</v>
      </c>
      <c r="J586" s="50">
        <v>107</v>
      </c>
      <c r="K586" s="49"/>
      <c r="L586" s="49">
        <f t="shared" si="104"/>
        <v>0.4</v>
      </c>
      <c r="M586" s="212"/>
      <c r="N586" s="215"/>
      <c r="O586" s="51"/>
      <c r="P586" s="51"/>
      <c r="Q586" s="52"/>
    </row>
    <row r="587" spans="1:17" ht="20.399999999999999" x14ac:dyDescent="0.3">
      <c r="A587" s="53">
        <v>358</v>
      </c>
      <c r="B587" s="203" t="s">
        <v>32</v>
      </c>
      <c r="C587" s="37" t="s">
        <v>77</v>
      </c>
      <c r="D587" s="18" t="s">
        <v>292</v>
      </c>
      <c r="E587" s="207" t="s">
        <v>14</v>
      </c>
      <c r="F587" s="47">
        <v>61</v>
      </c>
      <c r="G587" s="48" t="s">
        <v>381</v>
      </c>
      <c r="H587" s="49">
        <v>0.1</v>
      </c>
      <c r="I587" s="142">
        <f t="shared" si="103"/>
        <v>43.094999999999999</v>
      </c>
      <c r="J587" s="50">
        <v>39</v>
      </c>
      <c r="K587" s="49"/>
      <c r="L587" s="49">
        <f t="shared" si="104"/>
        <v>0.1</v>
      </c>
      <c r="M587" s="204" t="s">
        <v>501</v>
      </c>
      <c r="N587" s="112" t="s">
        <v>499</v>
      </c>
      <c r="O587" s="51"/>
      <c r="P587" s="51"/>
      <c r="Q587" s="52"/>
    </row>
    <row r="588" spans="1:17" ht="14.4" customHeight="1" x14ac:dyDescent="0.3">
      <c r="A588" s="53">
        <v>359</v>
      </c>
      <c r="B588" s="216" t="s">
        <v>30</v>
      </c>
      <c r="C588" s="37" t="s">
        <v>77</v>
      </c>
      <c r="D588" s="18" t="s">
        <v>292</v>
      </c>
      <c r="E588" s="207" t="s">
        <v>14</v>
      </c>
      <c r="F588" s="47">
        <v>91</v>
      </c>
      <c r="G588" s="48" t="s">
        <v>84</v>
      </c>
      <c r="H588" s="49">
        <v>0.2</v>
      </c>
      <c r="I588" s="142">
        <f t="shared" si="103"/>
        <v>77.349999999999994</v>
      </c>
      <c r="J588" s="50">
        <v>70</v>
      </c>
      <c r="K588" s="49"/>
      <c r="L588" s="49">
        <f t="shared" si="104"/>
        <v>0.2</v>
      </c>
      <c r="M588" s="210" t="s">
        <v>502</v>
      </c>
      <c r="N588" s="213" t="s">
        <v>499</v>
      </c>
      <c r="O588" s="51"/>
      <c r="P588" s="51"/>
      <c r="Q588" s="52"/>
    </row>
    <row r="589" spans="1:17" x14ac:dyDescent="0.3">
      <c r="A589" s="53">
        <v>360</v>
      </c>
      <c r="B589" s="217"/>
      <c r="C589" s="37" t="s">
        <v>77</v>
      </c>
      <c r="D589" s="18" t="s">
        <v>292</v>
      </c>
      <c r="E589" s="207" t="s">
        <v>14</v>
      </c>
      <c r="F589" s="47">
        <v>131</v>
      </c>
      <c r="G589" s="48" t="s">
        <v>237</v>
      </c>
      <c r="H589" s="49">
        <v>0.1</v>
      </c>
      <c r="I589" s="142">
        <f t="shared" si="103"/>
        <v>46.41</v>
      </c>
      <c r="J589" s="50">
        <v>42</v>
      </c>
      <c r="K589" s="49"/>
      <c r="L589" s="49">
        <f t="shared" si="104"/>
        <v>0.1</v>
      </c>
      <c r="M589" s="211"/>
      <c r="N589" s="214"/>
      <c r="O589" s="51"/>
      <c r="P589" s="51"/>
      <c r="Q589" s="52"/>
    </row>
    <row r="590" spans="1:17" x14ac:dyDescent="0.3">
      <c r="A590" s="53">
        <v>361</v>
      </c>
      <c r="B590" s="220"/>
      <c r="C590" s="37" t="s">
        <v>77</v>
      </c>
      <c r="D590" s="18" t="s">
        <v>292</v>
      </c>
      <c r="E590" s="207" t="s">
        <v>14</v>
      </c>
      <c r="F590" s="47">
        <v>132</v>
      </c>
      <c r="G590" s="48" t="s">
        <v>85</v>
      </c>
      <c r="H590" s="49">
        <v>0.1</v>
      </c>
      <c r="I590" s="142">
        <f t="shared" si="103"/>
        <v>33.15</v>
      </c>
      <c r="J590" s="50">
        <v>30</v>
      </c>
      <c r="K590" s="49"/>
      <c r="L590" s="49">
        <f t="shared" si="104"/>
        <v>0.1</v>
      </c>
      <c r="M590" s="212"/>
      <c r="N590" s="215"/>
      <c r="O590" s="51"/>
      <c r="P590" s="51"/>
      <c r="Q590" s="52"/>
    </row>
    <row r="591" spans="1:17" ht="14.4" customHeight="1" x14ac:dyDescent="0.3">
      <c r="A591" s="53">
        <v>362</v>
      </c>
      <c r="B591" s="209" t="s">
        <v>30</v>
      </c>
      <c r="C591" s="37" t="s">
        <v>77</v>
      </c>
      <c r="D591" s="18" t="s">
        <v>292</v>
      </c>
      <c r="E591" s="207" t="s">
        <v>14</v>
      </c>
      <c r="F591" s="47">
        <v>131</v>
      </c>
      <c r="G591" s="48" t="s">
        <v>503</v>
      </c>
      <c r="H591" s="49">
        <v>0.2</v>
      </c>
      <c r="I591" s="142">
        <f t="shared" ref="I591:I593" si="105">J591*110.5/100</f>
        <v>69.614999999999995</v>
      </c>
      <c r="J591" s="50">
        <v>63</v>
      </c>
      <c r="K591" s="49"/>
      <c r="L591" s="49">
        <f t="shared" ref="L591:L593" si="106">H591</f>
        <v>0.2</v>
      </c>
      <c r="M591" s="218" t="s">
        <v>504</v>
      </c>
      <c r="N591" s="219" t="s">
        <v>499</v>
      </c>
      <c r="O591" s="51"/>
      <c r="P591" s="51"/>
      <c r="Q591" s="52"/>
    </row>
    <row r="592" spans="1:17" x14ac:dyDescent="0.3">
      <c r="A592" s="53">
        <v>363</v>
      </c>
      <c r="B592" s="209"/>
      <c r="C592" s="37" t="s">
        <v>77</v>
      </c>
      <c r="D592" s="18" t="s">
        <v>292</v>
      </c>
      <c r="E592" s="207" t="s">
        <v>14</v>
      </c>
      <c r="F592" s="47">
        <v>132</v>
      </c>
      <c r="G592" s="48" t="s">
        <v>39</v>
      </c>
      <c r="H592" s="49">
        <v>0.2</v>
      </c>
      <c r="I592" s="142">
        <f t="shared" si="105"/>
        <v>98.344999999999999</v>
      </c>
      <c r="J592" s="50">
        <v>89</v>
      </c>
      <c r="K592" s="49"/>
      <c r="L592" s="49">
        <f t="shared" si="106"/>
        <v>0.2</v>
      </c>
      <c r="M592" s="218"/>
      <c r="N592" s="219"/>
      <c r="O592" s="51"/>
      <c r="P592" s="51"/>
      <c r="Q592" s="52"/>
    </row>
    <row r="593" spans="1:17" x14ac:dyDescent="0.3">
      <c r="A593" s="80"/>
      <c r="B593" s="303"/>
      <c r="C593" s="123"/>
      <c r="D593" s="81"/>
      <c r="E593" s="82"/>
      <c r="F593" s="47"/>
      <c r="G593" s="48"/>
      <c r="H593" s="49"/>
      <c r="I593" s="142">
        <f t="shared" si="105"/>
        <v>0</v>
      </c>
      <c r="J593" s="50"/>
      <c r="K593" s="49"/>
      <c r="L593" s="49">
        <f t="shared" si="106"/>
        <v>0</v>
      </c>
      <c r="M593" s="302"/>
      <c r="N593" s="112"/>
      <c r="O593" s="51"/>
      <c r="P593" s="51"/>
      <c r="Q593" s="52"/>
    </row>
    <row r="594" spans="1:17" ht="15" customHeight="1" thickBot="1" x14ac:dyDescent="0.35">
      <c r="A594" s="246" t="s">
        <v>19</v>
      </c>
      <c r="B594" s="247"/>
      <c r="C594" s="247"/>
      <c r="D594" s="247"/>
      <c r="E594" s="247"/>
      <c r="F594" s="247"/>
      <c r="G594" s="247"/>
      <c r="H594" s="30">
        <f>SUM(H230:H593)</f>
        <v>796.2</v>
      </c>
      <c r="I594" s="31">
        <f>SUM(I230:I593)</f>
        <v>46059.714999999989</v>
      </c>
      <c r="J594" s="31">
        <f>SUM(J230:J593)</f>
        <v>41683</v>
      </c>
      <c r="K594" s="31"/>
      <c r="L594" s="30">
        <f>SUM(L230:L593)</f>
        <v>793.7</v>
      </c>
      <c r="M594" s="32"/>
      <c r="N594" s="32"/>
      <c r="O594" s="32"/>
      <c r="P594" s="32"/>
      <c r="Q594" s="33"/>
    </row>
    <row r="595" spans="1:17" x14ac:dyDescent="0.3">
      <c r="A595" s="7"/>
    </row>
    <row r="596" spans="1:17" ht="15.6" x14ac:dyDescent="0.3">
      <c r="A596" s="6"/>
      <c r="B596" s="245" t="s">
        <v>22</v>
      </c>
      <c r="C596" s="245"/>
      <c r="D596" s="245"/>
      <c r="E596" s="245"/>
      <c r="F596" s="15"/>
      <c r="G596" s="15"/>
      <c r="H596" s="15"/>
      <c r="I596" s="15"/>
      <c r="J596" s="15"/>
      <c r="K596" s="15"/>
      <c r="L596" s="15"/>
      <c r="M596" s="15"/>
      <c r="O596" s="38"/>
    </row>
    <row r="597" spans="1:17" ht="15.6" x14ac:dyDescent="0.3">
      <c r="A597" s="245" t="s">
        <v>23</v>
      </c>
      <c r="B597" s="245"/>
      <c r="C597" s="245"/>
      <c r="D597" s="245"/>
      <c r="E597" s="245"/>
      <c r="F597" s="15"/>
      <c r="G597" s="15"/>
      <c r="H597" s="15"/>
      <c r="I597" s="244" t="s">
        <v>24</v>
      </c>
      <c r="J597" s="244"/>
      <c r="K597" s="245"/>
      <c r="L597" s="245"/>
      <c r="M597" s="245"/>
    </row>
  </sheetData>
  <sheetProtection sheet="1" objects="1" scenarios="1"/>
  <mergeCells count="436">
    <mergeCell ref="B513:B514"/>
    <mergeCell ref="B521:B522"/>
    <mergeCell ref="M521:M522"/>
    <mergeCell ref="N521:N522"/>
    <mergeCell ref="B523:B524"/>
    <mergeCell ref="M523:M524"/>
    <mergeCell ref="N523:N524"/>
    <mergeCell ref="M588:M590"/>
    <mergeCell ref="N588:N590"/>
    <mergeCell ref="B588:B590"/>
    <mergeCell ref="B591:B592"/>
    <mergeCell ref="M591:M592"/>
    <mergeCell ref="N591:N592"/>
    <mergeCell ref="M459:M463"/>
    <mergeCell ref="N459:N463"/>
    <mergeCell ref="B459:B463"/>
    <mergeCell ref="B464:B471"/>
    <mergeCell ref="M464:M471"/>
    <mergeCell ref="N464:N471"/>
    <mergeCell ref="M584:M586"/>
    <mergeCell ref="N584:N586"/>
    <mergeCell ref="B584:B586"/>
    <mergeCell ref="B505:B507"/>
    <mergeCell ref="M505:M507"/>
    <mergeCell ref="N505:N507"/>
    <mergeCell ref="B508:B509"/>
    <mergeCell ref="M508:M509"/>
    <mergeCell ref="N508:N509"/>
    <mergeCell ref="M511:M512"/>
    <mergeCell ref="N511:N512"/>
    <mergeCell ref="B511:B512"/>
    <mergeCell ref="M513:M514"/>
    <mergeCell ref="N513:N514"/>
    <mergeCell ref="M447:M448"/>
    <mergeCell ref="N447:N448"/>
    <mergeCell ref="B438:B439"/>
    <mergeCell ref="M438:M439"/>
    <mergeCell ref="N438:N439"/>
    <mergeCell ref="B441:B443"/>
    <mergeCell ref="M441:M443"/>
    <mergeCell ref="N441:N443"/>
    <mergeCell ref="M449:M453"/>
    <mergeCell ref="N449:N453"/>
    <mergeCell ref="B447:B453"/>
    <mergeCell ref="B428:B429"/>
    <mergeCell ref="M428:M429"/>
    <mergeCell ref="N428:N429"/>
    <mergeCell ref="B432:B433"/>
    <mergeCell ref="M432:M433"/>
    <mergeCell ref="N432:N433"/>
    <mergeCell ref="B444:B446"/>
    <mergeCell ref="M444:M446"/>
    <mergeCell ref="N444:N446"/>
    <mergeCell ref="B403:B404"/>
    <mergeCell ref="M403:M404"/>
    <mergeCell ref="N403:N404"/>
    <mergeCell ref="B553:B554"/>
    <mergeCell ref="M553:M554"/>
    <mergeCell ref="N553:N554"/>
    <mergeCell ref="B555:B557"/>
    <mergeCell ref="M555:M557"/>
    <mergeCell ref="N555:N557"/>
    <mergeCell ref="M548:M549"/>
    <mergeCell ref="N548:N549"/>
    <mergeCell ref="N528:N529"/>
    <mergeCell ref="B528:B529"/>
    <mergeCell ref="B548:B549"/>
    <mergeCell ref="B405:B406"/>
    <mergeCell ref="M405:M406"/>
    <mergeCell ref="N405:N406"/>
    <mergeCell ref="B407:B408"/>
    <mergeCell ref="M407:M408"/>
    <mergeCell ref="N407:N408"/>
    <mergeCell ref="B421:B422"/>
    <mergeCell ref="M421:M422"/>
    <mergeCell ref="N421:N422"/>
    <mergeCell ref="N434:N435"/>
    <mergeCell ref="B392:B394"/>
    <mergeCell ref="M392:M394"/>
    <mergeCell ref="N392:N394"/>
    <mergeCell ref="B395:B398"/>
    <mergeCell ref="M395:M398"/>
    <mergeCell ref="N395:N398"/>
    <mergeCell ref="C388:C389"/>
    <mergeCell ref="B388:B389"/>
    <mergeCell ref="M388:M389"/>
    <mergeCell ref="N388:N389"/>
    <mergeCell ref="B390:B391"/>
    <mergeCell ref="C390:C391"/>
    <mergeCell ref="M390:M391"/>
    <mergeCell ref="N390:N391"/>
    <mergeCell ref="B130:B134"/>
    <mergeCell ref="B135:B136"/>
    <mergeCell ref="M135:M136"/>
    <mergeCell ref="N135:N136"/>
    <mergeCell ref="B137:B141"/>
    <mergeCell ref="M137:M141"/>
    <mergeCell ref="N137:N141"/>
    <mergeCell ref="M526:M527"/>
    <mergeCell ref="N526:N527"/>
    <mergeCell ref="B306:B309"/>
    <mergeCell ref="M306:M309"/>
    <mergeCell ref="N306:N309"/>
    <mergeCell ref="M311:M312"/>
    <mergeCell ref="N311:N312"/>
    <mergeCell ref="B311:B312"/>
    <mergeCell ref="B320:B325"/>
    <mergeCell ref="M320:M325"/>
    <mergeCell ref="N320:N325"/>
    <mergeCell ref="B376:B380"/>
    <mergeCell ref="C311:C312"/>
    <mergeCell ref="B214:B217"/>
    <mergeCell ref="M214:M217"/>
    <mergeCell ref="N214:N217"/>
    <mergeCell ref="M198:M203"/>
    <mergeCell ref="M60:M64"/>
    <mergeCell ref="N60:N64"/>
    <mergeCell ref="B65:B72"/>
    <mergeCell ref="M65:M72"/>
    <mergeCell ref="N65:N72"/>
    <mergeCell ref="B184:B189"/>
    <mergeCell ref="M111:M112"/>
    <mergeCell ref="N111:N112"/>
    <mergeCell ref="B111:B112"/>
    <mergeCell ref="C111:C112"/>
    <mergeCell ref="M113:M114"/>
    <mergeCell ref="N113:N114"/>
    <mergeCell ref="B113:B114"/>
    <mergeCell ref="B115:B117"/>
    <mergeCell ref="M115:M117"/>
    <mergeCell ref="N115:N117"/>
    <mergeCell ref="B119:B122"/>
    <mergeCell ref="M119:M122"/>
    <mergeCell ref="N119:N122"/>
    <mergeCell ref="M123:M129"/>
    <mergeCell ref="N123:N129"/>
    <mergeCell ref="B123:B129"/>
    <mergeCell ref="M130:M134"/>
    <mergeCell ref="N130:N134"/>
    <mergeCell ref="N198:N203"/>
    <mergeCell ref="M232:M235"/>
    <mergeCell ref="B192:B193"/>
    <mergeCell ref="M192:M193"/>
    <mergeCell ref="N192:N193"/>
    <mergeCell ref="N232:N235"/>
    <mergeCell ref="N195:N197"/>
    <mergeCell ref="B195:B197"/>
    <mergeCell ref="B230:B231"/>
    <mergeCell ref="M230:M231"/>
    <mergeCell ref="N221:N223"/>
    <mergeCell ref="B208:B213"/>
    <mergeCell ref="M208:M213"/>
    <mergeCell ref="N208:N213"/>
    <mergeCell ref="C192:C193"/>
    <mergeCell ref="M195:M197"/>
    <mergeCell ref="B168:B172"/>
    <mergeCell ref="M168:M172"/>
    <mergeCell ref="N168:N172"/>
    <mergeCell ref="B162:B166"/>
    <mergeCell ref="M162:M166"/>
    <mergeCell ref="N162:N166"/>
    <mergeCell ref="M175:M183"/>
    <mergeCell ref="N175:N183"/>
    <mergeCell ref="B175:B183"/>
    <mergeCell ref="B173:B174"/>
    <mergeCell ref="M173:M174"/>
    <mergeCell ref="N173:N174"/>
    <mergeCell ref="M184:M189"/>
    <mergeCell ref="N184:N189"/>
    <mergeCell ref="B218:B220"/>
    <mergeCell ref="M218:M220"/>
    <mergeCell ref="N218:N220"/>
    <mergeCell ref="B221:B223"/>
    <mergeCell ref="M221:M223"/>
    <mergeCell ref="B33:B36"/>
    <mergeCell ref="E10:E11"/>
    <mergeCell ref="B41:B44"/>
    <mergeCell ref="K10:L10"/>
    <mergeCell ref="B81:B84"/>
    <mergeCell ref="M81:M84"/>
    <mergeCell ref="N81:N84"/>
    <mergeCell ref="B85:B87"/>
    <mergeCell ref="M85:M87"/>
    <mergeCell ref="N85:N87"/>
    <mergeCell ref="B94:B96"/>
    <mergeCell ref="M94:M96"/>
    <mergeCell ref="N94:N96"/>
    <mergeCell ref="B97:B100"/>
    <mergeCell ref="M97:M100"/>
    <mergeCell ref="N97:N100"/>
    <mergeCell ref="B88:B89"/>
    <mergeCell ref="M154:M161"/>
    <mergeCell ref="N154:N161"/>
    <mergeCell ref="B154:B161"/>
    <mergeCell ref="D13:D74"/>
    <mergeCell ref="B37:B40"/>
    <mergeCell ref="A76:L76"/>
    <mergeCell ref="A75:G75"/>
    <mergeCell ref="B142:B145"/>
    <mergeCell ref="M142:M145"/>
    <mergeCell ref="N142:N145"/>
    <mergeCell ref="B45:B46"/>
    <mergeCell ref="M45:M46"/>
    <mergeCell ref="N45:N46"/>
    <mergeCell ref="B48:B54"/>
    <mergeCell ref="M48:M54"/>
    <mergeCell ref="N48:N54"/>
    <mergeCell ref="M55:M59"/>
    <mergeCell ref="N55:N59"/>
    <mergeCell ref="D77:D79"/>
    <mergeCell ref="B77:B79"/>
    <mergeCell ref="M77:M79"/>
    <mergeCell ref="N77:N79"/>
    <mergeCell ref="B55:B59"/>
    <mergeCell ref="B60:B64"/>
    <mergeCell ref="A5:L5"/>
    <mergeCell ref="A6:L6"/>
    <mergeCell ref="A7:L7"/>
    <mergeCell ref="G10:G11"/>
    <mergeCell ref="B13:B23"/>
    <mergeCell ref="B10:B11"/>
    <mergeCell ref="C10:C11"/>
    <mergeCell ref="D10:D11"/>
    <mergeCell ref="B24:B32"/>
    <mergeCell ref="A12:Q12"/>
    <mergeCell ref="M13:M23"/>
    <mergeCell ref="N13:N23"/>
    <mergeCell ref="H10:H11"/>
    <mergeCell ref="I10:J10"/>
    <mergeCell ref="P10:P11"/>
    <mergeCell ref="A8:E8"/>
    <mergeCell ref="A10:A11"/>
    <mergeCell ref="F10:F11"/>
    <mergeCell ref="I597:J597"/>
    <mergeCell ref="K597:M597"/>
    <mergeCell ref="B596:E596"/>
    <mergeCell ref="A597:E597"/>
    <mergeCell ref="A594:G594"/>
    <mergeCell ref="A229:L229"/>
    <mergeCell ref="A228:G228"/>
    <mergeCell ref="B232:B235"/>
    <mergeCell ref="O2:Q2"/>
    <mergeCell ref="N3:Q3"/>
    <mergeCell ref="M33:M36"/>
    <mergeCell ref="N33:N36"/>
    <mergeCell ref="O10:O11"/>
    <mergeCell ref="M37:M40"/>
    <mergeCell ref="N37:N40"/>
    <mergeCell ref="M41:M44"/>
    <mergeCell ref="N41:N44"/>
    <mergeCell ref="Q10:Q11"/>
    <mergeCell ref="M24:M32"/>
    <mergeCell ref="N24:N32"/>
    <mergeCell ref="M10:M11"/>
    <mergeCell ref="N10:N11"/>
    <mergeCell ref="I2:L2"/>
    <mergeCell ref="I3:L3"/>
    <mergeCell ref="B237:B238"/>
    <mergeCell ref="M237:M238"/>
    <mergeCell ref="M204:M207"/>
    <mergeCell ref="B198:B203"/>
    <mergeCell ref="B204:B207"/>
    <mergeCell ref="N204:N207"/>
    <mergeCell ref="B270:B271"/>
    <mergeCell ref="M270:M271"/>
    <mergeCell ref="N270:N271"/>
    <mergeCell ref="C270:C271"/>
    <mergeCell ref="B251:B252"/>
    <mergeCell ref="M251:M252"/>
    <mergeCell ref="N251:N252"/>
    <mergeCell ref="B253:B254"/>
    <mergeCell ref="M253:M254"/>
    <mergeCell ref="N253:N254"/>
    <mergeCell ref="B246:B248"/>
    <mergeCell ref="M246:M248"/>
    <mergeCell ref="N246:N248"/>
    <mergeCell ref="N237:N238"/>
    <mergeCell ref="B241:B243"/>
    <mergeCell ref="M241:M243"/>
    <mergeCell ref="N241:N243"/>
    <mergeCell ref="N230:N231"/>
    <mergeCell ref="B296:B297"/>
    <mergeCell ref="M272:M273"/>
    <mergeCell ref="N272:N273"/>
    <mergeCell ref="B272:B273"/>
    <mergeCell ref="N257:N259"/>
    <mergeCell ref="B260:B263"/>
    <mergeCell ref="M260:M263"/>
    <mergeCell ref="N260:N263"/>
    <mergeCell ref="N264:N265"/>
    <mergeCell ref="M264:M265"/>
    <mergeCell ref="B257:B259"/>
    <mergeCell ref="M257:M259"/>
    <mergeCell ref="N266:N268"/>
    <mergeCell ref="B264:B265"/>
    <mergeCell ref="B266:B268"/>
    <mergeCell ref="M266:M268"/>
    <mergeCell ref="N280:N281"/>
    <mergeCell ref="M282:M283"/>
    <mergeCell ref="N282:N283"/>
    <mergeCell ref="B282:B283"/>
    <mergeCell ref="M284:M285"/>
    <mergeCell ref="N284:N285"/>
    <mergeCell ref="B326:B332"/>
    <mergeCell ref="M326:M332"/>
    <mergeCell ref="N326:N332"/>
    <mergeCell ref="B369:B371"/>
    <mergeCell ref="M369:M371"/>
    <mergeCell ref="N369:N371"/>
    <mergeCell ref="B372:B375"/>
    <mergeCell ref="M372:M375"/>
    <mergeCell ref="N372:N375"/>
    <mergeCell ref="B333:B336"/>
    <mergeCell ref="M333:M336"/>
    <mergeCell ref="N333:N336"/>
    <mergeCell ref="C337:C338"/>
    <mergeCell ref="C361:C364"/>
    <mergeCell ref="B337:B344"/>
    <mergeCell ref="M337:M344"/>
    <mergeCell ref="N337:N344"/>
    <mergeCell ref="B345:B360"/>
    <mergeCell ref="M345:M360"/>
    <mergeCell ref="N345:N360"/>
    <mergeCell ref="M361:M364"/>
    <mergeCell ref="N361:N364"/>
    <mergeCell ref="B361:B364"/>
    <mergeCell ref="M88:M89"/>
    <mergeCell ref="N88:N89"/>
    <mergeCell ref="B90:B93"/>
    <mergeCell ref="M90:M93"/>
    <mergeCell ref="N90:N93"/>
    <mergeCell ref="M109:M110"/>
    <mergeCell ref="N109:N110"/>
    <mergeCell ref="B109:B110"/>
    <mergeCell ref="M102:M103"/>
    <mergeCell ref="N102:N103"/>
    <mergeCell ref="B102:B103"/>
    <mergeCell ref="B104:B107"/>
    <mergeCell ref="M104:M107"/>
    <mergeCell ref="N104:N107"/>
    <mergeCell ref="M280:M281"/>
    <mergeCell ref="N535:N537"/>
    <mergeCell ref="M532:M534"/>
    <mergeCell ref="N532:N534"/>
    <mergeCell ref="B532:B534"/>
    <mergeCell ref="B382:B383"/>
    <mergeCell ref="M382:M383"/>
    <mergeCell ref="N382:N383"/>
    <mergeCell ref="M376:M380"/>
    <mergeCell ref="N376:N380"/>
    <mergeCell ref="M302:M304"/>
    <mergeCell ref="B365:B367"/>
    <mergeCell ref="M365:M367"/>
    <mergeCell ref="N365:N367"/>
    <mergeCell ref="B526:B527"/>
    <mergeCell ref="B284:B285"/>
    <mergeCell ref="M289:M295"/>
    <mergeCell ref="N289:N295"/>
    <mergeCell ref="B289:B295"/>
    <mergeCell ref="M296:M297"/>
    <mergeCell ref="N296:N297"/>
    <mergeCell ref="B385:B386"/>
    <mergeCell ref="M385:M386"/>
    <mergeCell ref="N385:N386"/>
    <mergeCell ref="B564:B565"/>
    <mergeCell ref="M564:M565"/>
    <mergeCell ref="N564:N565"/>
    <mergeCell ref="B566:B570"/>
    <mergeCell ref="M566:M570"/>
    <mergeCell ref="N566:N570"/>
    <mergeCell ref="B426:B427"/>
    <mergeCell ref="B434:B435"/>
    <mergeCell ref="M434:M435"/>
    <mergeCell ref="B550:B552"/>
    <mergeCell ref="M550:M552"/>
    <mergeCell ref="N550:N552"/>
    <mergeCell ref="B539:B540"/>
    <mergeCell ref="M539:M540"/>
    <mergeCell ref="N539:N540"/>
    <mergeCell ref="M541:M547"/>
    <mergeCell ref="N541:N547"/>
    <mergeCell ref="B541:B547"/>
    <mergeCell ref="B535:B537"/>
    <mergeCell ref="M535:M537"/>
    <mergeCell ref="M528:M529"/>
    <mergeCell ref="C426:C427"/>
    <mergeCell ref="M426:M427"/>
    <mergeCell ref="N426:N427"/>
    <mergeCell ref="B472:B473"/>
    <mergeCell ref="M472:M473"/>
    <mergeCell ref="N472:N473"/>
    <mergeCell ref="B146:B147"/>
    <mergeCell ref="M146:M147"/>
    <mergeCell ref="N146:N147"/>
    <mergeCell ref="B148:B151"/>
    <mergeCell ref="M148:M151"/>
    <mergeCell ref="N148:N151"/>
    <mergeCell ref="B152:B153"/>
    <mergeCell ref="M152:M153"/>
    <mergeCell ref="N152:N153"/>
    <mergeCell ref="B409:B410"/>
    <mergeCell ref="M409:M410"/>
    <mergeCell ref="N409:N410"/>
    <mergeCell ref="B412:B413"/>
    <mergeCell ref="M412:M413"/>
    <mergeCell ref="N412:N413"/>
    <mergeCell ref="B414:B416"/>
    <mergeCell ref="M414:M416"/>
    <mergeCell ref="N414:N416"/>
    <mergeCell ref="N302:N304"/>
    <mergeCell ref="B302:B304"/>
    <mergeCell ref="B280:B281"/>
    <mergeCell ref="B577:B581"/>
    <mergeCell ref="M577:M581"/>
    <mergeCell ref="N577:N581"/>
    <mergeCell ref="B476:B479"/>
    <mergeCell ref="M476:M479"/>
    <mergeCell ref="N476:N479"/>
    <mergeCell ref="B480:B482"/>
    <mergeCell ref="M480:M482"/>
    <mergeCell ref="N480:N482"/>
    <mergeCell ref="M483:M488"/>
    <mergeCell ref="N483:N488"/>
    <mergeCell ref="B483:B488"/>
    <mergeCell ref="M492:M498"/>
    <mergeCell ref="N492:N498"/>
    <mergeCell ref="B492:B498"/>
    <mergeCell ref="B500:B501"/>
    <mergeCell ref="M500:M501"/>
    <mergeCell ref="N500:N501"/>
    <mergeCell ref="B573:B576"/>
    <mergeCell ref="M573:M576"/>
    <mergeCell ref="N573:N576"/>
    <mergeCell ref="B559:B563"/>
    <mergeCell ref="M559:M563"/>
    <mergeCell ref="N559:N563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Дубно17</vt:lpstr>
      <vt:lpstr>Дубно17!Область_печати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2019-11-04T07:34:12Z</dcterms:modified>
</cp:coreProperties>
</file>