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Лист1" sheetId="1" r:id="rId1"/>
  </sheets>
  <definedNames>
    <definedName name="Excel_BuiltIn_Print_Area_1">'Лист1'!$A$1:$S$166</definedName>
    <definedName name="Excel_BuiltIn_Print_Area_1_1">'Лист1'!$A$1:$U$100</definedName>
    <definedName name="Excel_BuiltIn_Print_Area_1_1_1">'Лист1'!$A$1:$T$100</definedName>
    <definedName name="_xlnm.Print_Area" localSheetId="0">'Лист1'!$A$1:$S$165</definedName>
  </definedNames>
  <calcPr fullCalcOnLoad="1"/>
</workbook>
</file>

<file path=xl/sharedStrings.xml><?xml version="1.0" encoding="utf-8"?>
<sst xmlns="http://schemas.openxmlformats.org/spreadsheetml/2006/main" count="965" uniqueCount="151">
  <si>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</si>
  <si>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</si>
  <si>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</si>
  <si>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</si>
  <si>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</si>
  <si>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</si>
  <si>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</si>
  <si>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 xml:space="preserve">                          ПЕРЕЛІК</t>
  </si>
  <si>
    <t xml:space="preserve">                 заходів з поліпшення санітарного стану лісів  по ДП” Дубровицьке ЛГ”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</si>
  <si>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</si>
  <si>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</si>
  <si>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</si>
  <si>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</si>
  <si>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</si>
  <si>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</si>
  <si>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</si>
  <si>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</si>
  <si>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</si>
  <si>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</si>
  <si>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</si>
  <si>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</si>
  <si>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</si>
  <si>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</si>
  <si>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</si>
  <si>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</si>
  <si>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</si>
  <si>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</si>
  <si>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</si>
  <si>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</si>
  <si>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</si>
  <si>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</si>
  <si>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Залузьке</t>
  </si>
  <si>
    <t>10Cз</t>
  </si>
  <si>
    <t>0.8</t>
  </si>
  <si>
    <t>213</t>
  </si>
  <si>
    <t>експ</t>
  </si>
  <si>
    <t>СРС</t>
  </si>
  <si>
    <t>відсутні</t>
  </si>
  <si>
    <t>10С</t>
  </si>
  <si>
    <t>134</t>
  </si>
  <si>
    <t>128</t>
  </si>
  <si>
    <t>145</t>
  </si>
  <si>
    <t>87</t>
  </si>
  <si>
    <t>8С2Б</t>
  </si>
  <si>
    <t>105</t>
  </si>
  <si>
    <t>135</t>
  </si>
  <si>
    <t>9С1Б</t>
  </si>
  <si>
    <t>153</t>
  </si>
  <si>
    <t>ВсьогоСРС</t>
  </si>
  <si>
    <t>281</t>
  </si>
  <si>
    <t>225</t>
  </si>
  <si>
    <t>256</t>
  </si>
  <si>
    <t>10Сз+Бп</t>
  </si>
  <si>
    <t>262</t>
  </si>
  <si>
    <t>10Сз</t>
  </si>
  <si>
    <t>10Сз+Сб</t>
  </si>
  <si>
    <t>Бережницьке</t>
  </si>
  <si>
    <t>301</t>
  </si>
  <si>
    <t>1А</t>
  </si>
  <si>
    <t>8Сз2Дз+Бп</t>
  </si>
  <si>
    <t>1Б</t>
  </si>
  <si>
    <t>254</t>
  </si>
  <si>
    <t>10Сз+Дз</t>
  </si>
  <si>
    <t>корен губка</t>
  </si>
  <si>
    <t>10Сз+Бп+Ак</t>
  </si>
  <si>
    <t>10Сз+Ак</t>
  </si>
  <si>
    <t>76</t>
  </si>
  <si>
    <t>224</t>
  </si>
  <si>
    <t>Всього СРС</t>
  </si>
  <si>
    <t>Бережницьке СЛАП</t>
  </si>
  <si>
    <t>6Сз4Бп</t>
  </si>
  <si>
    <t>249</t>
  </si>
  <si>
    <t>264</t>
  </si>
  <si>
    <t>10Сз+Дз+Бп</t>
  </si>
  <si>
    <t>292</t>
  </si>
  <si>
    <t>7Сз3Бп</t>
  </si>
  <si>
    <t>9Сз1Бп</t>
  </si>
  <si>
    <t>Черменське</t>
  </si>
  <si>
    <t>210</t>
  </si>
  <si>
    <t>експл.</t>
  </si>
  <si>
    <t>кор.губка</t>
  </si>
  <si>
    <t>177</t>
  </si>
  <si>
    <t>265</t>
  </si>
  <si>
    <t>185</t>
  </si>
  <si>
    <t xml:space="preserve">10с </t>
  </si>
  <si>
    <t>243</t>
  </si>
  <si>
    <t>Всього  СРС</t>
  </si>
  <si>
    <t>Кор.губка</t>
  </si>
  <si>
    <t>Дубровицьке</t>
  </si>
  <si>
    <t>316</t>
  </si>
  <si>
    <t>10Сз+Дз+Ос</t>
  </si>
  <si>
    <t>169</t>
  </si>
  <si>
    <t>8Сз2Бп</t>
  </si>
  <si>
    <t>321</t>
  </si>
  <si>
    <t>198</t>
  </si>
  <si>
    <t>Озерське</t>
  </si>
  <si>
    <t>387</t>
  </si>
  <si>
    <t>277</t>
  </si>
  <si>
    <t>Трипутнянське</t>
  </si>
  <si>
    <t>10Сз+бп</t>
  </si>
  <si>
    <t>308</t>
  </si>
  <si>
    <t>173</t>
  </si>
  <si>
    <t>10Сз+Бп+Вл</t>
  </si>
  <si>
    <t>312</t>
  </si>
  <si>
    <t>Трипутнянське СЛАП</t>
  </si>
  <si>
    <t>Лісівське</t>
  </si>
  <si>
    <t>10Сз+Бп+Дз</t>
  </si>
  <si>
    <t>103</t>
  </si>
  <si>
    <t>8Сз2Бп+Дз</t>
  </si>
  <si>
    <t>Літвицьке</t>
  </si>
  <si>
    <t>10Cз+Бп+Дз</t>
  </si>
  <si>
    <t>8Сз2Сб</t>
  </si>
  <si>
    <t>Перебродівське</t>
  </si>
  <si>
    <t>8Бп2Ос</t>
  </si>
  <si>
    <t xml:space="preserve">Всього СРС </t>
  </si>
  <si>
    <t>Разом СРС</t>
  </si>
  <si>
    <t>Разом СРС СЛАП</t>
  </si>
  <si>
    <t>Разом  по лісгоспу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</si>
  <si>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</si>
  <si>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</si>
  <si>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</si>
  <si>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</si>
  <si>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</si>
  <si>
    <t>__ _________________ 2019 року</t>
  </si>
  <si>
    <t>КВШ,пониження РГВ</t>
  </si>
  <si>
    <t>ОЗЛД</t>
  </si>
  <si>
    <t>Коренева губка</t>
  </si>
  <si>
    <t>Примітка: Пониження РГВ- пониження рівня грунтових вод; КВШ- комплекс вторинних шкідників, в графі №7 вказана площа СРС від загальної, яка включається в фонд РГК.</t>
  </si>
  <si>
    <t>111</t>
  </si>
  <si>
    <t>112</t>
  </si>
  <si>
    <t>294</t>
  </si>
  <si>
    <t>100</t>
  </si>
  <si>
    <t>299</t>
  </si>
  <si>
    <t>188</t>
  </si>
  <si>
    <t>168</t>
  </si>
  <si>
    <t>192</t>
  </si>
  <si>
    <t>56</t>
  </si>
  <si>
    <t>55</t>
  </si>
  <si>
    <t>143</t>
  </si>
  <si>
    <t>59</t>
  </si>
  <si>
    <t>131</t>
  </si>
  <si>
    <t>191</t>
  </si>
  <si>
    <t>91</t>
  </si>
  <si>
    <t>220</t>
  </si>
  <si>
    <t>275</t>
  </si>
  <si>
    <t>241</t>
  </si>
  <si>
    <t>272</t>
  </si>
  <si>
    <t>197</t>
  </si>
  <si>
    <t>138</t>
  </si>
  <si>
    <t>Пожежа мин.років</t>
  </si>
  <si>
    <t>263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</si>
</sst>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42" fillId="0" borderId="11" xfId="52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42" fillId="0" borderId="13" xfId="52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2" fillId="0" borderId="14" xfId="52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3" fillId="33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2" fillId="0" borderId="18" xfId="52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172" fontId="3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/>
    </xf>
    <xf numFmtId="172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tabSelected="1" view="pageBreakPreview" zoomScale="80" zoomScaleNormal="106" zoomScaleSheetLayoutView="80" zoomScalePageLayoutView="0" workbookViewId="0" topLeftCell="A124">
      <selection activeCell="R55" sqref="R55"/>
    </sheetView>
  </sheetViews>
  <sheetFormatPr defaultColWidth="9.00390625" defaultRowHeight="12.75"/>
  <cols>
    <col min="1" max="1" width="19.625" style="1" customWidth="1"/>
    <col min="2" max="2" width="5.375" style="1" customWidth="1"/>
    <col min="3" max="3" width="7.125" style="1" customWidth="1"/>
    <col min="4" max="4" width="5.375" style="1" customWidth="1"/>
    <col min="5" max="5" width="3.75390625" style="1" customWidth="1"/>
    <col min="6" max="6" width="4.375" style="1" customWidth="1"/>
    <col min="7" max="7" width="5.25390625" style="1" customWidth="1"/>
    <col min="8" max="8" width="13.0039062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10.625" style="1" customWidth="1"/>
    <col min="17" max="17" width="15.75390625" style="1" customWidth="1"/>
    <col min="18" max="19" width="12.125" style="1" customWidth="1"/>
    <col min="20" max="20" width="3.625" style="1" customWidth="1"/>
    <col min="21" max="16384" width="9.00390625" style="1" customWidth="1"/>
  </cols>
  <sheetData>
    <row r="1" spans="1:19" s="3" customFormat="1" ht="12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3" customFormat="1" ht="7.5" customHeight="1">
      <c r="A2" s="4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2"/>
      <c r="O2" s="1"/>
      <c r="P2" s="4"/>
      <c r="Q2" s="1"/>
      <c r="R2" s="1"/>
      <c r="S2" s="1"/>
    </row>
    <row r="3" spans="1:19" s="3" customFormat="1" ht="12.7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 t="s">
        <v>1</v>
      </c>
      <c r="Q3" s="111"/>
      <c r="R3" s="111"/>
      <c r="S3" s="111"/>
    </row>
    <row r="4" spans="1:19" s="3" customFormat="1" ht="12.75" customHeight="1">
      <c r="A4" s="111"/>
      <c r="B4" s="111"/>
      <c r="C4" s="111"/>
      <c r="D4" s="111"/>
      <c r="E4" s="111"/>
      <c r="F4" s="111"/>
      <c r="G4" s="1"/>
      <c r="H4" s="111"/>
      <c r="I4" s="111"/>
      <c r="J4" s="111"/>
      <c r="K4" s="111"/>
      <c r="L4" s="111"/>
      <c r="M4" s="111"/>
      <c r="N4" s="111"/>
      <c r="O4" s="1"/>
      <c r="P4" s="4"/>
      <c r="Q4" s="1"/>
      <c r="R4" s="1"/>
      <c r="S4" s="1"/>
    </row>
    <row r="5" spans="1:20" s="3" customFormat="1" ht="24" customHeight="1">
      <c r="A5" s="118" t="s">
        <v>2</v>
      </c>
      <c r="B5" s="118"/>
      <c r="C5" s="118"/>
      <c r="D5" s="118"/>
      <c r="E5" s="118"/>
      <c r="F5" s="118"/>
      <c r="G5" s="118"/>
      <c r="H5" s="119"/>
      <c r="I5" s="119"/>
      <c r="J5" s="119"/>
      <c r="K5" s="119"/>
      <c r="L5" s="119"/>
      <c r="M5" s="119"/>
      <c r="N5" s="119"/>
      <c r="O5" s="122" t="s">
        <v>3</v>
      </c>
      <c r="P5" s="122"/>
      <c r="Q5" s="122"/>
      <c r="R5" s="122"/>
      <c r="S5" s="122"/>
      <c r="T5" s="122"/>
    </row>
    <row r="6" spans="1:19" s="3" customFormat="1" ht="15.75" customHeight="1">
      <c r="A6" s="119"/>
      <c r="B6" s="119"/>
      <c r="C6" s="119"/>
      <c r="D6" s="119"/>
      <c r="E6" s="119"/>
      <c r="F6" s="119"/>
      <c r="G6" s="1"/>
      <c r="H6" s="121"/>
      <c r="I6" s="121"/>
      <c r="J6" s="121"/>
      <c r="K6" s="121"/>
      <c r="L6" s="121"/>
      <c r="M6" s="121"/>
      <c r="N6" s="121"/>
      <c r="O6" s="1"/>
      <c r="P6" s="121"/>
      <c r="Q6" s="121"/>
      <c r="R6" s="121"/>
      <c r="S6" s="121"/>
    </row>
    <row r="7" spans="1:19" s="3" customFormat="1" ht="24.75" customHeight="1">
      <c r="A7" s="118" t="s">
        <v>4</v>
      </c>
      <c r="B7" s="118"/>
      <c r="C7" s="118"/>
      <c r="D7" s="118"/>
      <c r="E7" s="118"/>
      <c r="F7" s="118"/>
      <c r="G7" s="1"/>
      <c r="H7" s="121"/>
      <c r="I7" s="121"/>
      <c r="J7" s="121"/>
      <c r="K7" s="121"/>
      <c r="L7" s="121"/>
      <c r="M7" s="121"/>
      <c r="N7" s="121"/>
      <c r="O7" s="1"/>
      <c r="P7" s="118" t="s">
        <v>5</v>
      </c>
      <c r="Q7" s="118"/>
      <c r="R7" s="118"/>
      <c r="S7" s="118"/>
    </row>
    <row r="8" spans="1:19" s="3" customFormat="1" ht="15.75" customHeight="1">
      <c r="A8" s="119"/>
      <c r="B8" s="119"/>
      <c r="C8" s="119"/>
      <c r="D8" s="119"/>
      <c r="E8" s="119"/>
      <c r="F8" s="119"/>
      <c r="G8" s="1"/>
      <c r="H8" s="119"/>
      <c r="I8" s="119"/>
      <c r="J8" s="119"/>
      <c r="K8" s="119"/>
      <c r="L8" s="119"/>
      <c r="M8" s="119"/>
      <c r="N8" s="119"/>
      <c r="O8" s="1"/>
      <c r="P8" s="119"/>
      <c r="Q8" s="119"/>
      <c r="R8" s="119"/>
      <c r="S8" s="119"/>
    </row>
    <row r="9" spans="1:21" s="3" customFormat="1" ht="15.75" customHeight="1">
      <c r="A9" s="118" t="s">
        <v>6</v>
      </c>
      <c r="B9" s="118"/>
      <c r="C9" s="118"/>
      <c r="D9" s="118"/>
      <c r="E9" s="118"/>
      <c r="F9" s="118"/>
      <c r="G9" s="1"/>
      <c r="H9" s="119"/>
      <c r="I9" s="119"/>
      <c r="J9" s="119"/>
      <c r="K9" s="119"/>
      <c r="L9" s="119"/>
      <c r="M9" s="119"/>
      <c r="N9" s="119"/>
      <c r="O9" s="1"/>
      <c r="P9" s="118" t="s">
        <v>6</v>
      </c>
      <c r="Q9" s="118"/>
      <c r="R9" s="118"/>
      <c r="S9" s="118"/>
      <c r="T9" s="5"/>
      <c r="U9" s="5"/>
    </row>
    <row r="10" spans="1:21" s="3" customFormat="1" ht="15.75" customHeight="1">
      <c r="A10" s="120" t="s">
        <v>123</v>
      </c>
      <c r="B10" s="120"/>
      <c r="C10" s="120"/>
      <c r="D10" s="120"/>
      <c r="E10" s="120"/>
      <c r="F10" s="120"/>
      <c r="G10" s="1"/>
      <c r="H10" s="120"/>
      <c r="I10" s="120"/>
      <c r="J10" s="120"/>
      <c r="K10" s="120"/>
      <c r="L10" s="120"/>
      <c r="M10" s="120"/>
      <c r="N10" s="6"/>
      <c r="O10" s="1"/>
      <c r="P10" s="120" t="s">
        <v>123</v>
      </c>
      <c r="Q10" s="120"/>
      <c r="R10" s="120"/>
      <c r="S10" s="120"/>
      <c r="T10" s="1"/>
      <c r="U10" s="1"/>
    </row>
    <row r="11" spans="1:19" s="3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  <c r="R11" s="7"/>
      <c r="S11" s="1"/>
    </row>
    <row r="12" spans="1:19" s="3" customFormat="1" ht="12.75">
      <c r="A12" s="1"/>
      <c r="B12" s="1"/>
      <c r="C12" s="1"/>
      <c r="D12" s="7"/>
      <c r="E12" s="7"/>
      <c r="F12" s="7"/>
      <c r="G12" s="7"/>
      <c r="H12" s="7" t="s">
        <v>7</v>
      </c>
      <c r="I12" s="7"/>
      <c r="J12" s="7"/>
      <c r="K12" s="7"/>
      <c r="L12" s="7"/>
      <c r="M12" s="1"/>
      <c r="N12" s="2"/>
      <c r="O12" s="1"/>
      <c r="P12" s="1"/>
      <c r="Q12" s="1"/>
      <c r="R12" s="1"/>
      <c r="S12" s="1"/>
    </row>
    <row r="13" spans="1:19" s="3" customFormat="1" ht="12.75">
      <c r="A13" s="1"/>
      <c r="B13" s="1"/>
      <c r="C13" s="1"/>
      <c r="D13" s="7" t="s">
        <v>8</v>
      </c>
      <c r="E13" s="7"/>
      <c r="F13" s="7"/>
      <c r="G13" s="7"/>
      <c r="H13" s="7"/>
      <c r="I13" s="7"/>
      <c r="J13" s="7"/>
      <c r="K13" s="7"/>
      <c r="L13" s="7"/>
      <c r="M13" s="1"/>
      <c r="N13" s="2"/>
      <c r="O13" s="1"/>
      <c r="P13" s="1"/>
      <c r="Q13" s="1"/>
      <c r="R13" s="1"/>
      <c r="S13" s="1"/>
    </row>
    <row r="14" spans="1:19" s="3" customFormat="1" ht="12.75">
      <c r="A14" s="1"/>
      <c r="B14" s="1"/>
      <c r="C14" s="1"/>
      <c r="D14" s="7"/>
      <c r="E14" s="7"/>
      <c r="F14" s="7"/>
      <c r="G14" s="7"/>
      <c r="H14" s="7"/>
      <c r="I14" s="7"/>
      <c r="J14" s="7"/>
      <c r="K14" s="7"/>
      <c r="L14" s="7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116" t="s">
        <v>9</v>
      </c>
      <c r="B15" s="117" t="s">
        <v>10</v>
      </c>
      <c r="C15" s="117" t="s">
        <v>11</v>
      </c>
      <c r="D15" s="117" t="s">
        <v>12</v>
      </c>
      <c r="E15" s="117" t="s">
        <v>13</v>
      </c>
      <c r="F15" s="112" t="s">
        <v>14</v>
      </c>
      <c r="G15" s="112"/>
      <c r="H15" s="112" t="s">
        <v>15</v>
      </c>
      <c r="I15" s="112"/>
      <c r="J15" s="112"/>
      <c r="K15" s="112"/>
      <c r="L15" s="112"/>
      <c r="M15" s="112"/>
      <c r="N15" s="112"/>
      <c r="O15" s="113" t="s">
        <v>16</v>
      </c>
      <c r="P15" s="113" t="s">
        <v>17</v>
      </c>
      <c r="Q15" s="113" t="s">
        <v>18</v>
      </c>
      <c r="R15" s="113" t="s">
        <v>19</v>
      </c>
      <c r="S15" s="114" t="s">
        <v>20</v>
      </c>
    </row>
    <row r="16" spans="1:19" s="3" customFormat="1" ht="68.25" customHeight="1">
      <c r="A16" s="116"/>
      <c r="B16" s="117"/>
      <c r="C16" s="117"/>
      <c r="D16" s="117"/>
      <c r="E16" s="117"/>
      <c r="F16" s="9" t="s">
        <v>21</v>
      </c>
      <c r="G16" s="10" t="s">
        <v>22</v>
      </c>
      <c r="H16" s="9" t="s">
        <v>23</v>
      </c>
      <c r="I16" s="9" t="s">
        <v>24</v>
      </c>
      <c r="J16" s="9" t="s">
        <v>25</v>
      </c>
      <c r="K16" s="9" t="s">
        <v>26</v>
      </c>
      <c r="L16" s="9" t="s">
        <v>27</v>
      </c>
      <c r="M16" s="9" t="s">
        <v>28</v>
      </c>
      <c r="N16" s="11" t="s">
        <v>29</v>
      </c>
      <c r="O16" s="113"/>
      <c r="P16" s="113"/>
      <c r="Q16" s="113"/>
      <c r="R16" s="113"/>
      <c r="S16" s="115"/>
    </row>
    <row r="17" spans="1:19" s="3" customFormat="1" ht="13.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5" t="s">
        <v>30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</row>
    <row r="18" spans="1:22" ht="13.5" customHeight="1">
      <c r="A18" s="16" t="s">
        <v>31</v>
      </c>
      <c r="B18" s="17">
        <v>1</v>
      </c>
      <c r="C18" s="17">
        <v>25</v>
      </c>
      <c r="D18" s="18">
        <v>6.7</v>
      </c>
      <c r="E18" s="27">
        <v>1</v>
      </c>
      <c r="F18" s="17">
        <v>0.4</v>
      </c>
      <c r="G18" s="17"/>
      <c r="H18" s="17" t="s">
        <v>32</v>
      </c>
      <c r="I18" s="17">
        <v>50</v>
      </c>
      <c r="J18" s="17" t="s">
        <v>33</v>
      </c>
      <c r="K18" s="17">
        <v>2</v>
      </c>
      <c r="L18" s="17">
        <v>15</v>
      </c>
      <c r="M18" s="17">
        <v>20</v>
      </c>
      <c r="N18" s="19" t="s">
        <v>34</v>
      </c>
      <c r="O18" s="20" t="s">
        <v>125</v>
      </c>
      <c r="P18" s="20" t="s">
        <v>36</v>
      </c>
      <c r="Q18" s="13" t="s">
        <v>124</v>
      </c>
      <c r="R18" s="20">
        <v>150</v>
      </c>
      <c r="S18" s="21" t="s">
        <v>37</v>
      </c>
      <c r="V18" s="3"/>
    </row>
    <row r="19" spans="1:22" ht="13.5" customHeight="1">
      <c r="A19" s="16" t="s">
        <v>31</v>
      </c>
      <c r="B19" s="17">
        <v>26</v>
      </c>
      <c r="C19" s="17">
        <v>17</v>
      </c>
      <c r="D19" s="18">
        <v>0.7</v>
      </c>
      <c r="E19" s="27">
        <v>1</v>
      </c>
      <c r="F19" s="17">
        <v>0.2</v>
      </c>
      <c r="G19" s="17"/>
      <c r="H19" s="17" t="s">
        <v>38</v>
      </c>
      <c r="I19" s="17">
        <v>30</v>
      </c>
      <c r="J19" s="17">
        <v>0.7</v>
      </c>
      <c r="K19" s="17">
        <v>3</v>
      </c>
      <c r="L19" s="17">
        <v>12</v>
      </c>
      <c r="M19" s="17">
        <v>20</v>
      </c>
      <c r="N19" s="19" t="s">
        <v>39</v>
      </c>
      <c r="O19" s="20" t="s">
        <v>35</v>
      </c>
      <c r="P19" s="20" t="s">
        <v>36</v>
      </c>
      <c r="Q19" s="13" t="s">
        <v>124</v>
      </c>
      <c r="R19" s="20">
        <v>305</v>
      </c>
      <c r="S19" s="21" t="s">
        <v>37</v>
      </c>
      <c r="V19" s="3"/>
    </row>
    <row r="20" spans="1:22" ht="13.5" customHeight="1">
      <c r="A20" s="16" t="s">
        <v>31</v>
      </c>
      <c r="B20" s="17">
        <v>29</v>
      </c>
      <c r="C20" s="17">
        <v>36</v>
      </c>
      <c r="D20" s="18">
        <v>4.9</v>
      </c>
      <c r="E20" s="27">
        <v>4</v>
      </c>
      <c r="F20" s="17">
        <v>0.3</v>
      </c>
      <c r="G20" s="17"/>
      <c r="H20" s="17" t="s">
        <v>38</v>
      </c>
      <c r="I20" s="17">
        <v>40</v>
      </c>
      <c r="J20" s="17">
        <v>0.7</v>
      </c>
      <c r="K20" s="17">
        <v>2</v>
      </c>
      <c r="L20" s="17">
        <v>12</v>
      </c>
      <c r="M20" s="17">
        <v>18</v>
      </c>
      <c r="N20" s="19" t="s">
        <v>40</v>
      </c>
      <c r="O20" s="20" t="s">
        <v>35</v>
      </c>
      <c r="P20" s="20" t="s">
        <v>36</v>
      </c>
      <c r="Q20" s="13" t="s">
        <v>124</v>
      </c>
      <c r="R20" s="20">
        <v>110</v>
      </c>
      <c r="S20" s="21" t="s">
        <v>37</v>
      </c>
      <c r="V20" s="3"/>
    </row>
    <row r="21" spans="1:22" ht="13.5" customHeight="1">
      <c r="A21" s="16" t="s">
        <v>31</v>
      </c>
      <c r="B21" s="17">
        <v>38</v>
      </c>
      <c r="C21" s="17">
        <v>21</v>
      </c>
      <c r="D21" s="18">
        <v>2.1</v>
      </c>
      <c r="E21" s="27">
        <v>1</v>
      </c>
      <c r="F21" s="17">
        <v>0.1</v>
      </c>
      <c r="G21" s="17"/>
      <c r="H21" s="17" t="s">
        <v>38</v>
      </c>
      <c r="I21" s="17">
        <v>44</v>
      </c>
      <c r="J21" s="17">
        <v>0.6</v>
      </c>
      <c r="K21" s="17">
        <v>2</v>
      </c>
      <c r="L21" s="17">
        <v>14</v>
      </c>
      <c r="M21" s="17">
        <v>18</v>
      </c>
      <c r="N21" s="19" t="s">
        <v>41</v>
      </c>
      <c r="O21" s="20" t="s">
        <v>35</v>
      </c>
      <c r="P21" s="20" t="s">
        <v>36</v>
      </c>
      <c r="Q21" s="13" t="s">
        <v>124</v>
      </c>
      <c r="R21" s="20">
        <v>350</v>
      </c>
      <c r="S21" s="21" t="s">
        <v>37</v>
      </c>
      <c r="V21" s="3"/>
    </row>
    <row r="22" spans="1:22" ht="13.5" customHeight="1">
      <c r="A22" s="16" t="s">
        <v>31</v>
      </c>
      <c r="B22" s="17">
        <v>38</v>
      </c>
      <c r="C22" s="17">
        <v>21</v>
      </c>
      <c r="D22" s="18">
        <v>2.1</v>
      </c>
      <c r="E22" s="27">
        <v>2</v>
      </c>
      <c r="F22" s="17">
        <v>0.2</v>
      </c>
      <c r="G22" s="17"/>
      <c r="H22" s="17" t="s">
        <v>38</v>
      </c>
      <c r="I22" s="17">
        <v>44</v>
      </c>
      <c r="J22" s="17">
        <v>0.6</v>
      </c>
      <c r="K22" s="17">
        <v>2</v>
      </c>
      <c r="L22" s="17">
        <v>14</v>
      </c>
      <c r="M22" s="17">
        <v>18</v>
      </c>
      <c r="N22" s="19" t="s">
        <v>41</v>
      </c>
      <c r="O22" s="20" t="s">
        <v>35</v>
      </c>
      <c r="P22" s="20" t="s">
        <v>36</v>
      </c>
      <c r="Q22" s="13" t="s">
        <v>124</v>
      </c>
      <c r="R22" s="20">
        <v>320</v>
      </c>
      <c r="S22" s="21" t="s">
        <v>37</v>
      </c>
      <c r="V22" s="3"/>
    </row>
    <row r="23" spans="1:22" ht="13.5" customHeight="1">
      <c r="A23" s="16" t="s">
        <v>31</v>
      </c>
      <c r="B23" s="17">
        <v>44</v>
      </c>
      <c r="C23" s="17">
        <v>19</v>
      </c>
      <c r="D23" s="18">
        <v>10.3</v>
      </c>
      <c r="E23" s="27">
        <v>2</v>
      </c>
      <c r="F23" s="17">
        <v>0.2</v>
      </c>
      <c r="G23" s="17"/>
      <c r="H23" s="17" t="s">
        <v>38</v>
      </c>
      <c r="I23" s="17">
        <v>30</v>
      </c>
      <c r="J23" s="17">
        <v>0.6</v>
      </c>
      <c r="K23" s="17">
        <v>2</v>
      </c>
      <c r="L23" s="17">
        <v>10</v>
      </c>
      <c r="M23" s="17">
        <v>18</v>
      </c>
      <c r="N23" s="19" t="s">
        <v>42</v>
      </c>
      <c r="O23" s="20" t="s">
        <v>35</v>
      </c>
      <c r="P23" s="20" t="s">
        <v>36</v>
      </c>
      <c r="Q23" s="13" t="s">
        <v>124</v>
      </c>
      <c r="R23" s="20">
        <v>195</v>
      </c>
      <c r="S23" s="21" t="s">
        <v>37</v>
      </c>
      <c r="V23" s="3"/>
    </row>
    <row r="24" spans="1:22" ht="13.5" customHeight="1">
      <c r="A24" s="16" t="s">
        <v>31</v>
      </c>
      <c r="B24" s="17">
        <v>46</v>
      </c>
      <c r="C24" s="17">
        <v>24</v>
      </c>
      <c r="D24" s="18">
        <v>7.7</v>
      </c>
      <c r="E24" s="27">
        <v>1</v>
      </c>
      <c r="F24" s="17">
        <v>0.1</v>
      </c>
      <c r="G24" s="17"/>
      <c r="H24" s="17" t="s">
        <v>43</v>
      </c>
      <c r="I24" s="17">
        <v>35</v>
      </c>
      <c r="J24" s="17">
        <v>0.7</v>
      </c>
      <c r="K24" s="17">
        <v>2</v>
      </c>
      <c r="L24" s="17">
        <v>11</v>
      </c>
      <c r="M24" s="17">
        <v>16</v>
      </c>
      <c r="N24" s="19" t="s">
        <v>44</v>
      </c>
      <c r="O24" s="20" t="s">
        <v>35</v>
      </c>
      <c r="P24" s="20" t="s">
        <v>36</v>
      </c>
      <c r="Q24" s="13" t="s">
        <v>124</v>
      </c>
      <c r="R24" s="20">
        <v>210</v>
      </c>
      <c r="S24" s="21" t="s">
        <v>37</v>
      </c>
      <c r="V24" s="3"/>
    </row>
    <row r="25" spans="1:22" ht="13.5" customHeight="1">
      <c r="A25" s="16" t="s">
        <v>31</v>
      </c>
      <c r="B25" s="17">
        <v>49</v>
      </c>
      <c r="C25" s="17">
        <v>11</v>
      </c>
      <c r="D25" s="17">
        <v>5.4</v>
      </c>
      <c r="E25" s="29">
        <v>1</v>
      </c>
      <c r="F25" s="17">
        <v>0.1</v>
      </c>
      <c r="G25" s="17"/>
      <c r="H25" s="17" t="s">
        <v>38</v>
      </c>
      <c r="I25" s="17">
        <v>44</v>
      </c>
      <c r="J25" s="17">
        <v>0.7</v>
      </c>
      <c r="K25" s="17">
        <v>1</v>
      </c>
      <c r="L25" s="17">
        <v>17</v>
      </c>
      <c r="M25" s="17">
        <v>18</v>
      </c>
      <c r="N25" s="17">
        <v>224</v>
      </c>
      <c r="O25" s="17" t="s">
        <v>35</v>
      </c>
      <c r="P25" s="17" t="s">
        <v>36</v>
      </c>
      <c r="Q25" s="13" t="s">
        <v>124</v>
      </c>
      <c r="R25" s="17">
        <v>210</v>
      </c>
      <c r="S25" s="21" t="s">
        <v>37</v>
      </c>
      <c r="V25" s="3"/>
    </row>
    <row r="26" spans="1:22" ht="13.5" customHeight="1">
      <c r="A26" s="16" t="s">
        <v>31</v>
      </c>
      <c r="B26" s="17">
        <v>56</v>
      </c>
      <c r="C26" s="17">
        <v>7</v>
      </c>
      <c r="D26" s="18">
        <v>4.6</v>
      </c>
      <c r="E26" s="27">
        <v>1</v>
      </c>
      <c r="F26" s="17">
        <v>0.5</v>
      </c>
      <c r="G26" s="17"/>
      <c r="H26" s="17" t="s">
        <v>38</v>
      </c>
      <c r="I26" s="17">
        <v>49</v>
      </c>
      <c r="J26" s="17">
        <v>0.6</v>
      </c>
      <c r="K26" s="17">
        <v>3</v>
      </c>
      <c r="L26" s="17">
        <v>14</v>
      </c>
      <c r="M26" s="17">
        <v>18</v>
      </c>
      <c r="N26" s="19" t="s">
        <v>45</v>
      </c>
      <c r="O26" s="20" t="s">
        <v>35</v>
      </c>
      <c r="P26" s="20" t="s">
        <v>36</v>
      </c>
      <c r="Q26" s="13" t="s">
        <v>126</v>
      </c>
      <c r="R26" s="20">
        <v>190</v>
      </c>
      <c r="S26" s="21" t="s">
        <v>37</v>
      </c>
      <c r="V26" s="3"/>
    </row>
    <row r="27" spans="1:22" ht="13.5" customHeight="1" thickBot="1">
      <c r="A27" s="32" t="s">
        <v>31</v>
      </c>
      <c r="B27" s="33">
        <v>58</v>
      </c>
      <c r="C27" s="33">
        <v>19</v>
      </c>
      <c r="D27" s="34">
        <v>6.5</v>
      </c>
      <c r="E27" s="35">
        <v>1</v>
      </c>
      <c r="F27" s="33">
        <v>0.3</v>
      </c>
      <c r="G27" s="33"/>
      <c r="H27" s="33" t="s">
        <v>46</v>
      </c>
      <c r="I27" s="33">
        <v>36</v>
      </c>
      <c r="J27" s="33">
        <v>0.7</v>
      </c>
      <c r="K27" s="33">
        <v>1</v>
      </c>
      <c r="L27" s="33">
        <v>14</v>
      </c>
      <c r="M27" s="33">
        <v>18</v>
      </c>
      <c r="N27" s="36" t="s">
        <v>47</v>
      </c>
      <c r="O27" s="37" t="s">
        <v>35</v>
      </c>
      <c r="P27" s="37" t="s">
        <v>36</v>
      </c>
      <c r="Q27" s="38" t="s">
        <v>124</v>
      </c>
      <c r="R27" s="37">
        <v>245</v>
      </c>
      <c r="S27" s="39" t="s">
        <v>37</v>
      </c>
      <c r="V27" s="3"/>
    </row>
    <row r="28" spans="1:22" ht="13.5" customHeight="1" thickBot="1">
      <c r="A28" s="57" t="s">
        <v>48</v>
      </c>
      <c r="B28" s="45"/>
      <c r="C28" s="45"/>
      <c r="D28" s="46"/>
      <c r="E28" s="47"/>
      <c r="F28" s="48">
        <f>SUM(F18:F27)</f>
        <v>2.4000000000000004</v>
      </c>
      <c r="G28" s="49"/>
      <c r="H28" s="50"/>
      <c r="I28" s="50"/>
      <c r="J28" s="51"/>
      <c r="K28" s="52"/>
      <c r="L28" s="50"/>
      <c r="M28" s="50"/>
      <c r="N28" s="53"/>
      <c r="O28" s="54"/>
      <c r="P28" s="54"/>
      <c r="Q28" s="54"/>
      <c r="R28" s="55"/>
      <c r="S28" s="56"/>
      <c r="V28" s="3"/>
    </row>
    <row r="29" spans="1:22" ht="13.5" customHeight="1">
      <c r="A29" s="40" t="s">
        <v>56</v>
      </c>
      <c r="B29" s="41">
        <v>3</v>
      </c>
      <c r="C29" s="41">
        <v>24</v>
      </c>
      <c r="D29" s="41">
        <v>7.9</v>
      </c>
      <c r="E29" s="41">
        <v>1</v>
      </c>
      <c r="F29" s="41">
        <v>0.30000000000000004</v>
      </c>
      <c r="G29" s="41">
        <v>0.30000000000000004</v>
      </c>
      <c r="H29" s="41" t="s">
        <v>54</v>
      </c>
      <c r="I29" s="41">
        <v>62</v>
      </c>
      <c r="J29" s="41">
        <v>0.7</v>
      </c>
      <c r="K29" s="41">
        <v>1</v>
      </c>
      <c r="L29" s="41">
        <v>21</v>
      </c>
      <c r="M29" s="41">
        <v>24</v>
      </c>
      <c r="N29" s="42" t="s">
        <v>57</v>
      </c>
      <c r="O29" s="43">
        <v>4</v>
      </c>
      <c r="P29" s="43" t="s">
        <v>36</v>
      </c>
      <c r="Q29" s="44" t="s">
        <v>124</v>
      </c>
      <c r="R29" s="43">
        <v>135</v>
      </c>
      <c r="S29" s="41" t="s">
        <v>37</v>
      </c>
      <c r="V29" s="3"/>
    </row>
    <row r="30" spans="1:22" ht="13.5" customHeight="1">
      <c r="A30" s="16" t="s">
        <v>56</v>
      </c>
      <c r="B30" s="21">
        <v>6</v>
      </c>
      <c r="C30" s="21">
        <v>7</v>
      </c>
      <c r="D30" s="21">
        <v>17.4</v>
      </c>
      <c r="E30" s="21">
        <v>1</v>
      </c>
      <c r="F30" s="21">
        <v>0.30000000000000004</v>
      </c>
      <c r="G30" s="21"/>
      <c r="H30" s="21" t="s">
        <v>54</v>
      </c>
      <c r="I30" s="21">
        <v>46</v>
      </c>
      <c r="J30" s="21">
        <v>0.7</v>
      </c>
      <c r="K30" s="21" t="s">
        <v>58</v>
      </c>
      <c r="L30" s="21">
        <v>19</v>
      </c>
      <c r="M30" s="21">
        <v>20</v>
      </c>
      <c r="N30" s="23" t="s">
        <v>53</v>
      </c>
      <c r="O30" s="20">
        <v>4</v>
      </c>
      <c r="P30" s="20" t="s">
        <v>36</v>
      </c>
      <c r="Q30" s="13" t="s">
        <v>124</v>
      </c>
      <c r="R30" s="20">
        <v>260</v>
      </c>
      <c r="S30" s="21" t="s">
        <v>37</v>
      </c>
      <c r="V30" s="3"/>
    </row>
    <row r="31" spans="1:22" ht="13.5" customHeight="1">
      <c r="A31" s="16" t="s">
        <v>56</v>
      </c>
      <c r="B31" s="21">
        <v>15</v>
      </c>
      <c r="C31" s="21">
        <v>1</v>
      </c>
      <c r="D31" s="21">
        <v>4</v>
      </c>
      <c r="E31" s="21">
        <v>1</v>
      </c>
      <c r="F31" s="21">
        <v>0.2</v>
      </c>
      <c r="G31" s="21"/>
      <c r="H31" s="21" t="s">
        <v>54</v>
      </c>
      <c r="I31" s="21">
        <v>47</v>
      </c>
      <c r="J31" s="21">
        <v>0.7</v>
      </c>
      <c r="K31" s="21" t="s">
        <v>58</v>
      </c>
      <c r="L31" s="21">
        <v>20</v>
      </c>
      <c r="M31" s="21">
        <v>24</v>
      </c>
      <c r="N31" s="23" t="s">
        <v>49</v>
      </c>
      <c r="O31" s="20">
        <v>4</v>
      </c>
      <c r="P31" s="20" t="s">
        <v>36</v>
      </c>
      <c r="Q31" s="13" t="s">
        <v>124</v>
      </c>
      <c r="R31" s="20">
        <v>240</v>
      </c>
      <c r="S31" s="21" t="s">
        <v>37</v>
      </c>
      <c r="V31" s="3"/>
    </row>
    <row r="32" spans="1:22" ht="13.5" customHeight="1">
      <c r="A32" s="16" t="s">
        <v>56</v>
      </c>
      <c r="B32" s="21">
        <v>15</v>
      </c>
      <c r="C32" s="21">
        <v>4</v>
      </c>
      <c r="D32" s="21">
        <v>13.4</v>
      </c>
      <c r="E32" s="21">
        <v>2</v>
      </c>
      <c r="F32" s="21">
        <v>0.2</v>
      </c>
      <c r="G32" s="21"/>
      <c r="H32" s="21" t="s">
        <v>52</v>
      </c>
      <c r="I32" s="21">
        <v>46</v>
      </c>
      <c r="J32" s="21">
        <v>0.65</v>
      </c>
      <c r="K32" s="21">
        <v>1</v>
      </c>
      <c r="L32" s="21">
        <v>18</v>
      </c>
      <c r="M32" s="21">
        <v>20</v>
      </c>
      <c r="N32" s="23" t="s">
        <v>50</v>
      </c>
      <c r="O32" s="20">
        <v>4</v>
      </c>
      <c r="P32" s="20" t="s">
        <v>36</v>
      </c>
      <c r="Q32" s="13" t="s">
        <v>124</v>
      </c>
      <c r="R32" s="20">
        <v>130</v>
      </c>
      <c r="S32" s="21" t="s">
        <v>37</v>
      </c>
      <c r="V32" s="3"/>
    </row>
    <row r="33" spans="1:22" ht="13.5" customHeight="1">
      <c r="A33" s="16" t="s">
        <v>56</v>
      </c>
      <c r="B33" s="21">
        <v>15</v>
      </c>
      <c r="C33" s="21">
        <v>4</v>
      </c>
      <c r="D33" s="21">
        <v>13.4</v>
      </c>
      <c r="E33" s="21">
        <v>3</v>
      </c>
      <c r="F33" s="21">
        <v>0.6000000000000001</v>
      </c>
      <c r="G33" s="21"/>
      <c r="H33" s="21" t="s">
        <v>52</v>
      </c>
      <c r="I33" s="21">
        <v>46</v>
      </c>
      <c r="J33" s="21">
        <v>0.65</v>
      </c>
      <c r="K33" s="21">
        <v>1</v>
      </c>
      <c r="L33" s="21">
        <v>18</v>
      </c>
      <c r="M33" s="21">
        <v>20</v>
      </c>
      <c r="N33" s="23" t="s">
        <v>50</v>
      </c>
      <c r="O33" s="20">
        <v>4</v>
      </c>
      <c r="P33" s="20" t="s">
        <v>36</v>
      </c>
      <c r="Q33" s="13" t="s">
        <v>124</v>
      </c>
      <c r="R33" s="20">
        <v>180</v>
      </c>
      <c r="S33" s="21" t="s">
        <v>37</v>
      </c>
      <c r="V33" s="3"/>
    </row>
    <row r="34" spans="1:22" ht="13.5" customHeight="1">
      <c r="A34" s="16" t="s">
        <v>56</v>
      </c>
      <c r="B34" s="21">
        <v>15</v>
      </c>
      <c r="C34" s="21">
        <v>28</v>
      </c>
      <c r="D34" s="21">
        <v>6.1</v>
      </c>
      <c r="E34" s="21">
        <v>1</v>
      </c>
      <c r="F34" s="21">
        <v>0.6000000000000001</v>
      </c>
      <c r="G34" s="21"/>
      <c r="H34" s="21" t="s">
        <v>54</v>
      </c>
      <c r="I34" s="21">
        <v>46</v>
      </c>
      <c r="J34" s="21">
        <v>0.7</v>
      </c>
      <c r="K34" s="21" t="s">
        <v>58</v>
      </c>
      <c r="L34" s="21">
        <v>19</v>
      </c>
      <c r="M34" s="21">
        <v>22</v>
      </c>
      <c r="N34" s="23" t="s">
        <v>53</v>
      </c>
      <c r="O34" s="20">
        <v>4</v>
      </c>
      <c r="P34" s="20" t="s">
        <v>36</v>
      </c>
      <c r="Q34" s="13" t="s">
        <v>124</v>
      </c>
      <c r="R34" s="20">
        <v>185</v>
      </c>
      <c r="S34" s="21" t="s">
        <v>37</v>
      </c>
      <c r="V34" s="3"/>
    </row>
    <row r="35" spans="1:22" ht="13.5" customHeight="1">
      <c r="A35" s="16" t="s">
        <v>56</v>
      </c>
      <c r="B35" s="21">
        <v>16</v>
      </c>
      <c r="C35" s="21">
        <v>7</v>
      </c>
      <c r="D35" s="21">
        <v>2.6</v>
      </c>
      <c r="E35" s="21">
        <v>1</v>
      </c>
      <c r="F35" s="21">
        <v>0.6000000000000001</v>
      </c>
      <c r="G35" s="21"/>
      <c r="H35" s="21" t="s">
        <v>59</v>
      </c>
      <c r="I35" s="21">
        <v>41</v>
      </c>
      <c r="J35" s="21">
        <v>0.7</v>
      </c>
      <c r="K35" s="21" t="s">
        <v>60</v>
      </c>
      <c r="L35" s="21">
        <v>20</v>
      </c>
      <c r="M35" s="21">
        <v>22</v>
      </c>
      <c r="N35" s="23" t="s">
        <v>61</v>
      </c>
      <c r="O35" s="20">
        <v>4</v>
      </c>
      <c r="P35" s="20" t="s">
        <v>36</v>
      </c>
      <c r="Q35" s="13" t="s">
        <v>124</v>
      </c>
      <c r="R35" s="20">
        <v>235</v>
      </c>
      <c r="S35" s="21" t="s">
        <v>37</v>
      </c>
      <c r="V35" s="3"/>
    </row>
    <row r="36" spans="1:22" ht="13.5" customHeight="1">
      <c r="A36" s="16" t="s">
        <v>56</v>
      </c>
      <c r="B36" s="21">
        <v>16</v>
      </c>
      <c r="C36" s="21">
        <v>7</v>
      </c>
      <c r="D36" s="21">
        <v>2.6</v>
      </c>
      <c r="E36" s="21">
        <v>2</v>
      </c>
      <c r="F36" s="21">
        <v>0.2</v>
      </c>
      <c r="G36" s="21"/>
      <c r="H36" s="21" t="s">
        <v>59</v>
      </c>
      <c r="I36" s="21">
        <v>41</v>
      </c>
      <c r="J36" s="21">
        <v>0.7</v>
      </c>
      <c r="K36" s="21" t="s">
        <v>60</v>
      </c>
      <c r="L36" s="21">
        <v>20</v>
      </c>
      <c r="M36" s="21">
        <v>22</v>
      </c>
      <c r="N36" s="23" t="s">
        <v>61</v>
      </c>
      <c r="O36" s="20">
        <v>4</v>
      </c>
      <c r="P36" s="20" t="s">
        <v>36</v>
      </c>
      <c r="Q36" s="13" t="s">
        <v>124</v>
      </c>
      <c r="R36" s="20">
        <v>155</v>
      </c>
      <c r="S36" s="21" t="s">
        <v>37</v>
      </c>
      <c r="V36" s="3"/>
    </row>
    <row r="37" spans="1:22" ht="13.5" customHeight="1">
      <c r="A37" s="16" t="s">
        <v>56</v>
      </c>
      <c r="B37" s="21">
        <v>16</v>
      </c>
      <c r="C37" s="21">
        <v>9</v>
      </c>
      <c r="D37" s="21">
        <v>24.2</v>
      </c>
      <c r="E37" s="21">
        <v>4</v>
      </c>
      <c r="F37" s="21">
        <v>0.1</v>
      </c>
      <c r="G37" s="21"/>
      <c r="H37" s="21" t="s">
        <v>62</v>
      </c>
      <c r="I37" s="21">
        <v>41</v>
      </c>
      <c r="J37" s="21">
        <v>0.7</v>
      </c>
      <c r="K37" s="21" t="s">
        <v>60</v>
      </c>
      <c r="L37" s="21">
        <v>20</v>
      </c>
      <c r="M37" s="21">
        <v>22</v>
      </c>
      <c r="N37" s="23" t="s">
        <v>49</v>
      </c>
      <c r="O37" s="20">
        <v>4</v>
      </c>
      <c r="P37" s="20" t="s">
        <v>36</v>
      </c>
      <c r="Q37" s="13" t="s">
        <v>124</v>
      </c>
      <c r="R37" s="20">
        <v>270</v>
      </c>
      <c r="S37" s="21" t="s">
        <v>37</v>
      </c>
      <c r="V37" s="3"/>
    </row>
    <row r="38" spans="1:22" ht="13.5" customHeight="1">
      <c r="A38" s="16" t="s">
        <v>56</v>
      </c>
      <c r="B38" s="21">
        <v>16</v>
      </c>
      <c r="C38" s="21">
        <v>9</v>
      </c>
      <c r="D38" s="21">
        <v>24.2</v>
      </c>
      <c r="E38" s="21">
        <v>5</v>
      </c>
      <c r="F38" s="21">
        <v>0.4</v>
      </c>
      <c r="G38" s="21"/>
      <c r="H38" s="21" t="s">
        <v>62</v>
      </c>
      <c r="I38" s="21">
        <v>41</v>
      </c>
      <c r="J38" s="21">
        <v>0.7</v>
      </c>
      <c r="K38" s="21" t="s">
        <v>60</v>
      </c>
      <c r="L38" s="21">
        <v>20</v>
      </c>
      <c r="M38" s="21">
        <v>22</v>
      </c>
      <c r="N38" s="23" t="s">
        <v>49</v>
      </c>
      <c r="O38" s="20">
        <v>4</v>
      </c>
      <c r="P38" s="20" t="s">
        <v>36</v>
      </c>
      <c r="Q38" s="13" t="s">
        <v>124</v>
      </c>
      <c r="R38" s="20">
        <v>145</v>
      </c>
      <c r="S38" s="21" t="s">
        <v>37</v>
      </c>
      <c r="V38" s="3"/>
    </row>
    <row r="39" spans="1:22" ht="13.5" customHeight="1">
      <c r="A39" s="16" t="s">
        <v>56</v>
      </c>
      <c r="B39" s="21">
        <v>16</v>
      </c>
      <c r="C39" s="21">
        <v>9</v>
      </c>
      <c r="D39" s="21">
        <v>24.2</v>
      </c>
      <c r="E39" s="21">
        <v>6</v>
      </c>
      <c r="F39" s="21">
        <v>0.5</v>
      </c>
      <c r="G39" s="21"/>
      <c r="H39" s="21" t="s">
        <v>62</v>
      </c>
      <c r="I39" s="21">
        <v>41</v>
      </c>
      <c r="J39" s="21">
        <v>0.7</v>
      </c>
      <c r="K39" s="21" t="s">
        <v>60</v>
      </c>
      <c r="L39" s="21">
        <v>20</v>
      </c>
      <c r="M39" s="21">
        <v>22</v>
      </c>
      <c r="N39" s="23" t="s">
        <v>49</v>
      </c>
      <c r="O39" s="20">
        <v>4</v>
      </c>
      <c r="P39" s="20" t="s">
        <v>36</v>
      </c>
      <c r="Q39" s="13" t="s">
        <v>124</v>
      </c>
      <c r="R39" s="20">
        <v>185</v>
      </c>
      <c r="S39" s="21" t="s">
        <v>37</v>
      </c>
      <c r="V39" s="3"/>
    </row>
    <row r="40" spans="1:22" ht="13.5" customHeight="1">
      <c r="A40" s="16" t="s">
        <v>56</v>
      </c>
      <c r="B40" s="21">
        <v>16</v>
      </c>
      <c r="C40" s="21">
        <v>9</v>
      </c>
      <c r="D40" s="21">
        <v>24.2</v>
      </c>
      <c r="E40" s="21">
        <v>7</v>
      </c>
      <c r="F40" s="21">
        <v>0.5</v>
      </c>
      <c r="G40" s="21"/>
      <c r="H40" s="21" t="s">
        <v>62</v>
      </c>
      <c r="I40" s="21">
        <v>41</v>
      </c>
      <c r="J40" s="21">
        <v>0.7</v>
      </c>
      <c r="K40" s="21" t="s">
        <v>60</v>
      </c>
      <c r="L40" s="21">
        <v>20</v>
      </c>
      <c r="M40" s="21">
        <v>22</v>
      </c>
      <c r="N40" s="23" t="s">
        <v>49</v>
      </c>
      <c r="O40" s="20">
        <v>4</v>
      </c>
      <c r="P40" s="20" t="s">
        <v>36</v>
      </c>
      <c r="Q40" s="13" t="s">
        <v>124</v>
      </c>
      <c r="R40" s="20">
        <v>230</v>
      </c>
      <c r="S40" s="21" t="s">
        <v>37</v>
      </c>
      <c r="V40" s="3"/>
    </row>
    <row r="41" spans="1:22" ht="13.5" customHeight="1">
      <c r="A41" s="16" t="s">
        <v>56</v>
      </c>
      <c r="B41" s="20">
        <v>16</v>
      </c>
      <c r="C41" s="20">
        <v>9</v>
      </c>
      <c r="D41" s="20">
        <v>24.2</v>
      </c>
      <c r="E41" s="20">
        <v>8</v>
      </c>
      <c r="F41" s="20">
        <v>0.6000000000000001</v>
      </c>
      <c r="G41" s="20"/>
      <c r="H41" s="21" t="s">
        <v>62</v>
      </c>
      <c r="I41" s="21">
        <v>41</v>
      </c>
      <c r="J41" s="21">
        <v>0.7</v>
      </c>
      <c r="K41" s="21" t="s">
        <v>60</v>
      </c>
      <c r="L41" s="21">
        <v>20</v>
      </c>
      <c r="M41" s="21">
        <v>22</v>
      </c>
      <c r="N41" s="23" t="s">
        <v>49</v>
      </c>
      <c r="O41" s="20">
        <v>4</v>
      </c>
      <c r="P41" s="20" t="s">
        <v>36</v>
      </c>
      <c r="Q41" s="13" t="s">
        <v>124</v>
      </c>
      <c r="R41" s="20">
        <v>165</v>
      </c>
      <c r="S41" s="21" t="s">
        <v>37</v>
      </c>
      <c r="V41" s="3"/>
    </row>
    <row r="42" spans="1:22" ht="13.5" customHeight="1">
      <c r="A42" s="16" t="s">
        <v>56</v>
      </c>
      <c r="B42" s="20">
        <v>16</v>
      </c>
      <c r="C42" s="20">
        <v>9</v>
      </c>
      <c r="D42" s="20">
        <v>24.2</v>
      </c>
      <c r="E42" s="20">
        <v>9</v>
      </c>
      <c r="F42" s="20">
        <v>0.7</v>
      </c>
      <c r="G42" s="20"/>
      <c r="H42" s="21" t="s">
        <v>62</v>
      </c>
      <c r="I42" s="21">
        <v>41</v>
      </c>
      <c r="J42" s="21">
        <v>0.7</v>
      </c>
      <c r="K42" s="21" t="s">
        <v>60</v>
      </c>
      <c r="L42" s="21">
        <v>20</v>
      </c>
      <c r="M42" s="21">
        <v>22</v>
      </c>
      <c r="N42" s="23" t="s">
        <v>49</v>
      </c>
      <c r="O42" s="20">
        <v>4</v>
      </c>
      <c r="P42" s="20" t="s">
        <v>36</v>
      </c>
      <c r="Q42" s="13" t="s">
        <v>124</v>
      </c>
      <c r="R42" s="20">
        <v>230</v>
      </c>
      <c r="S42" s="21" t="s">
        <v>37</v>
      </c>
      <c r="V42" s="3"/>
    </row>
    <row r="43" spans="1:22" ht="13.5" customHeight="1">
      <c r="A43" s="16" t="s">
        <v>56</v>
      </c>
      <c r="B43" s="20">
        <v>16</v>
      </c>
      <c r="C43" s="20">
        <v>9</v>
      </c>
      <c r="D43" s="20">
        <v>24.2</v>
      </c>
      <c r="E43" s="20">
        <v>10</v>
      </c>
      <c r="F43" s="20">
        <v>0.2</v>
      </c>
      <c r="G43" s="20"/>
      <c r="H43" s="21" t="s">
        <v>62</v>
      </c>
      <c r="I43" s="21">
        <v>41</v>
      </c>
      <c r="J43" s="21">
        <v>0.7</v>
      </c>
      <c r="K43" s="21" t="s">
        <v>60</v>
      </c>
      <c r="L43" s="21">
        <v>20</v>
      </c>
      <c r="M43" s="21">
        <v>22</v>
      </c>
      <c r="N43" s="23" t="s">
        <v>49</v>
      </c>
      <c r="O43" s="20">
        <v>4</v>
      </c>
      <c r="P43" s="20" t="s">
        <v>36</v>
      </c>
      <c r="Q43" s="13" t="s">
        <v>124</v>
      </c>
      <c r="R43" s="20">
        <v>175</v>
      </c>
      <c r="S43" s="21" t="s">
        <v>37</v>
      </c>
      <c r="V43" s="3"/>
    </row>
    <row r="44" spans="1:22" ht="13.5" customHeight="1">
      <c r="A44" s="16" t="s">
        <v>56</v>
      </c>
      <c r="B44" s="20">
        <v>16</v>
      </c>
      <c r="C44" s="20">
        <v>15</v>
      </c>
      <c r="D44" s="20">
        <v>3.1</v>
      </c>
      <c r="E44" s="20">
        <v>2</v>
      </c>
      <c r="F44" s="20">
        <v>0.7</v>
      </c>
      <c r="G44" s="20">
        <v>0.7</v>
      </c>
      <c r="H44" s="20" t="s">
        <v>54</v>
      </c>
      <c r="I44" s="20">
        <v>55</v>
      </c>
      <c r="J44" s="20">
        <v>0.6000000000000001</v>
      </c>
      <c r="K44" s="20" t="s">
        <v>58</v>
      </c>
      <c r="L44" s="20">
        <v>23</v>
      </c>
      <c r="M44" s="20">
        <v>30</v>
      </c>
      <c r="N44" s="20">
        <v>292</v>
      </c>
      <c r="O44" s="20">
        <v>4</v>
      </c>
      <c r="P44" s="20" t="s">
        <v>36</v>
      </c>
      <c r="Q44" s="13" t="s">
        <v>124</v>
      </c>
      <c r="R44" s="20">
        <v>115</v>
      </c>
      <c r="S44" s="21" t="s">
        <v>37</v>
      </c>
      <c r="V44" s="3"/>
    </row>
    <row r="45" spans="1:22" ht="13.5" customHeight="1">
      <c r="A45" s="16" t="s">
        <v>56</v>
      </c>
      <c r="B45" s="20">
        <v>21</v>
      </c>
      <c r="C45" s="20">
        <v>2</v>
      </c>
      <c r="D45" s="20">
        <v>42.1</v>
      </c>
      <c r="E45" s="20">
        <v>16</v>
      </c>
      <c r="F45" s="20">
        <v>0.1</v>
      </c>
      <c r="G45" s="20"/>
      <c r="H45" s="20" t="s">
        <v>54</v>
      </c>
      <c r="I45" s="20">
        <v>50</v>
      </c>
      <c r="J45" s="20">
        <v>0.65</v>
      </c>
      <c r="K45" s="20">
        <v>1</v>
      </c>
      <c r="L45" s="20">
        <v>19</v>
      </c>
      <c r="M45" s="20">
        <v>22</v>
      </c>
      <c r="N45" s="20">
        <v>243</v>
      </c>
      <c r="O45" s="20">
        <v>4</v>
      </c>
      <c r="P45" s="20" t="s">
        <v>36</v>
      </c>
      <c r="Q45" s="20" t="s">
        <v>63</v>
      </c>
      <c r="R45" s="20">
        <v>180</v>
      </c>
      <c r="S45" s="21" t="s">
        <v>37</v>
      </c>
      <c r="V45" s="3"/>
    </row>
    <row r="46" spans="1:22" ht="13.5" customHeight="1">
      <c r="A46" s="16" t="s">
        <v>56</v>
      </c>
      <c r="B46" s="20">
        <v>33</v>
      </c>
      <c r="C46" s="20">
        <v>1</v>
      </c>
      <c r="D46" s="20">
        <v>21</v>
      </c>
      <c r="E46" s="20">
        <v>2</v>
      </c>
      <c r="F46" s="20">
        <v>0.9</v>
      </c>
      <c r="G46" s="20"/>
      <c r="H46" s="20" t="s">
        <v>64</v>
      </c>
      <c r="I46" s="20">
        <v>44</v>
      </c>
      <c r="J46" s="20">
        <v>0.6000000000000001</v>
      </c>
      <c r="K46" s="20">
        <v>2</v>
      </c>
      <c r="L46" s="20">
        <v>14</v>
      </c>
      <c r="M46" s="20">
        <v>16</v>
      </c>
      <c r="N46" s="20">
        <v>145</v>
      </c>
      <c r="O46" s="20">
        <v>4</v>
      </c>
      <c r="P46" s="20" t="s">
        <v>36</v>
      </c>
      <c r="Q46" s="20" t="s">
        <v>63</v>
      </c>
      <c r="R46" s="20">
        <v>95</v>
      </c>
      <c r="S46" s="21" t="s">
        <v>37</v>
      </c>
      <c r="V46" s="3"/>
    </row>
    <row r="47" spans="1:22" ht="13.5" customHeight="1">
      <c r="A47" s="16" t="s">
        <v>56</v>
      </c>
      <c r="B47" s="20">
        <v>33</v>
      </c>
      <c r="C47" s="20">
        <v>1</v>
      </c>
      <c r="D47" s="20">
        <v>21</v>
      </c>
      <c r="E47" s="20">
        <v>3</v>
      </c>
      <c r="F47" s="20">
        <v>0.6000000000000001</v>
      </c>
      <c r="G47" s="20"/>
      <c r="H47" s="20" t="s">
        <v>64</v>
      </c>
      <c r="I47" s="20">
        <v>44</v>
      </c>
      <c r="J47" s="20">
        <v>0.6000000000000001</v>
      </c>
      <c r="K47" s="20">
        <v>2</v>
      </c>
      <c r="L47" s="20">
        <v>14</v>
      </c>
      <c r="M47" s="20">
        <v>16</v>
      </c>
      <c r="N47" s="20">
        <v>145</v>
      </c>
      <c r="O47" s="20">
        <v>4</v>
      </c>
      <c r="P47" s="20" t="s">
        <v>36</v>
      </c>
      <c r="Q47" s="20" t="s">
        <v>63</v>
      </c>
      <c r="R47" s="20">
        <v>215</v>
      </c>
      <c r="S47" s="21" t="s">
        <v>37</v>
      </c>
      <c r="V47" s="3"/>
    </row>
    <row r="48" spans="1:22" ht="13.5" customHeight="1">
      <c r="A48" s="16" t="s">
        <v>56</v>
      </c>
      <c r="B48" s="20">
        <v>33</v>
      </c>
      <c r="C48" s="20">
        <v>1</v>
      </c>
      <c r="D48" s="20">
        <v>21</v>
      </c>
      <c r="E48" s="20">
        <v>4</v>
      </c>
      <c r="F48" s="20">
        <v>0.9</v>
      </c>
      <c r="G48" s="20"/>
      <c r="H48" s="20" t="s">
        <v>64</v>
      </c>
      <c r="I48" s="20">
        <v>44</v>
      </c>
      <c r="J48" s="20">
        <v>0.6000000000000001</v>
      </c>
      <c r="K48" s="20">
        <v>2</v>
      </c>
      <c r="L48" s="20">
        <v>14</v>
      </c>
      <c r="M48" s="20">
        <v>16</v>
      </c>
      <c r="N48" s="20">
        <v>145</v>
      </c>
      <c r="O48" s="20">
        <v>4</v>
      </c>
      <c r="P48" s="20" t="s">
        <v>36</v>
      </c>
      <c r="Q48" s="20" t="s">
        <v>63</v>
      </c>
      <c r="R48" s="20">
        <v>90</v>
      </c>
      <c r="S48" s="21" t="s">
        <v>37</v>
      </c>
      <c r="V48" s="3"/>
    </row>
    <row r="49" spans="1:22" ht="13.5" customHeight="1">
      <c r="A49" s="16" t="s">
        <v>56</v>
      </c>
      <c r="B49" s="21">
        <v>33</v>
      </c>
      <c r="C49" s="21">
        <v>3</v>
      </c>
      <c r="D49" s="21">
        <v>5.8</v>
      </c>
      <c r="E49" s="21">
        <v>1</v>
      </c>
      <c r="F49" s="21">
        <v>0.6000000000000001</v>
      </c>
      <c r="G49" s="21"/>
      <c r="H49" s="21" t="s">
        <v>65</v>
      </c>
      <c r="I49" s="21">
        <v>44</v>
      </c>
      <c r="J49" s="21">
        <v>0.75</v>
      </c>
      <c r="K49" s="21">
        <v>4</v>
      </c>
      <c r="L49" s="21">
        <v>8</v>
      </c>
      <c r="M49" s="21">
        <v>12</v>
      </c>
      <c r="N49" s="23" t="s">
        <v>66</v>
      </c>
      <c r="O49" s="20">
        <v>4</v>
      </c>
      <c r="P49" s="20" t="s">
        <v>36</v>
      </c>
      <c r="Q49" s="20" t="s">
        <v>63</v>
      </c>
      <c r="R49" s="20">
        <v>225</v>
      </c>
      <c r="S49" s="21" t="s">
        <v>37</v>
      </c>
      <c r="V49" s="3"/>
    </row>
    <row r="50" spans="1:22" ht="13.5" customHeight="1" thickBot="1">
      <c r="A50" s="32" t="s">
        <v>56</v>
      </c>
      <c r="B50" s="39">
        <v>33</v>
      </c>
      <c r="C50" s="39">
        <v>4</v>
      </c>
      <c r="D50" s="39">
        <v>29.9</v>
      </c>
      <c r="E50" s="39">
        <v>3</v>
      </c>
      <c r="F50" s="39">
        <v>0.7</v>
      </c>
      <c r="G50" s="39"/>
      <c r="H50" s="39" t="s">
        <v>64</v>
      </c>
      <c r="I50" s="39">
        <v>46</v>
      </c>
      <c r="J50" s="39">
        <v>0.7</v>
      </c>
      <c r="K50" s="39" t="s">
        <v>58</v>
      </c>
      <c r="L50" s="39">
        <v>17</v>
      </c>
      <c r="M50" s="39">
        <v>18</v>
      </c>
      <c r="N50" s="58" t="s">
        <v>67</v>
      </c>
      <c r="O50" s="37">
        <v>4</v>
      </c>
      <c r="P50" s="37" t="s">
        <v>36</v>
      </c>
      <c r="Q50" s="37" t="s">
        <v>63</v>
      </c>
      <c r="R50" s="37">
        <v>225</v>
      </c>
      <c r="S50" s="39" t="s">
        <v>37</v>
      </c>
      <c r="V50" s="3"/>
    </row>
    <row r="51" spans="1:22" ht="13.5" customHeight="1" thickBot="1">
      <c r="A51" s="57" t="s">
        <v>68</v>
      </c>
      <c r="B51" s="47"/>
      <c r="C51" s="47"/>
      <c r="D51" s="47"/>
      <c r="E51" s="47"/>
      <c r="F51" s="62">
        <f>SUM(F29:F50)</f>
        <v>10.5</v>
      </c>
      <c r="G51" s="107">
        <f>SUM(G29:G50)</f>
        <v>1</v>
      </c>
      <c r="H51" s="47"/>
      <c r="I51" s="47"/>
      <c r="J51" s="47"/>
      <c r="K51" s="47"/>
      <c r="L51" s="47"/>
      <c r="M51" s="47"/>
      <c r="N51" s="53"/>
      <c r="O51" s="54"/>
      <c r="P51" s="54"/>
      <c r="Q51" s="54"/>
      <c r="R51" s="54"/>
      <c r="S51" s="56"/>
      <c r="V51" s="3"/>
    </row>
    <row r="52" spans="1:22" ht="13.5" customHeight="1">
      <c r="A52" s="59" t="s">
        <v>69</v>
      </c>
      <c r="B52" s="60">
        <v>81</v>
      </c>
      <c r="C52" s="60">
        <v>5</v>
      </c>
      <c r="D52" s="60">
        <v>7.8</v>
      </c>
      <c r="E52" s="60">
        <v>1</v>
      </c>
      <c r="F52" s="60">
        <v>0.2</v>
      </c>
      <c r="G52" s="60"/>
      <c r="H52" s="60" t="s">
        <v>70</v>
      </c>
      <c r="I52" s="60">
        <v>44</v>
      </c>
      <c r="J52" s="60">
        <v>0.8</v>
      </c>
      <c r="K52" s="60" t="s">
        <v>58</v>
      </c>
      <c r="L52" s="60">
        <v>19</v>
      </c>
      <c r="M52" s="60">
        <v>22</v>
      </c>
      <c r="N52" s="61" t="s">
        <v>71</v>
      </c>
      <c r="O52" s="43">
        <v>4</v>
      </c>
      <c r="P52" s="43" t="s">
        <v>36</v>
      </c>
      <c r="Q52" s="44" t="s">
        <v>124</v>
      </c>
      <c r="R52" s="43">
        <v>230</v>
      </c>
      <c r="S52" s="41" t="s">
        <v>37</v>
      </c>
      <c r="V52" s="3"/>
    </row>
    <row r="53" spans="1:22" ht="13.5" customHeight="1">
      <c r="A53" s="59" t="s">
        <v>69</v>
      </c>
      <c r="B53" s="60">
        <v>81</v>
      </c>
      <c r="C53" s="17">
        <v>18</v>
      </c>
      <c r="D53" s="17">
        <v>3.7</v>
      </c>
      <c r="E53" s="17">
        <v>1</v>
      </c>
      <c r="F53" s="17">
        <v>1</v>
      </c>
      <c r="G53" s="60"/>
      <c r="H53" s="17" t="s">
        <v>54</v>
      </c>
      <c r="I53" s="17">
        <v>43</v>
      </c>
      <c r="J53" s="17">
        <v>0.86</v>
      </c>
      <c r="K53" s="17">
        <v>1</v>
      </c>
      <c r="L53" s="17">
        <v>17</v>
      </c>
      <c r="M53" s="17">
        <v>18</v>
      </c>
      <c r="N53" s="19" t="s">
        <v>150</v>
      </c>
      <c r="O53" s="20">
        <v>4</v>
      </c>
      <c r="P53" s="20" t="s">
        <v>36</v>
      </c>
      <c r="Q53" s="13" t="s">
        <v>124</v>
      </c>
      <c r="R53" s="20">
        <v>235</v>
      </c>
      <c r="S53" s="21" t="s">
        <v>37</v>
      </c>
      <c r="V53" s="3"/>
    </row>
    <row r="54" spans="1:22" ht="13.5" customHeight="1" thickBot="1">
      <c r="A54" s="22" t="s">
        <v>69</v>
      </c>
      <c r="B54" s="17">
        <v>81</v>
      </c>
      <c r="C54" s="17">
        <v>18</v>
      </c>
      <c r="D54" s="17">
        <v>3.7</v>
      </c>
      <c r="E54" s="17">
        <v>2</v>
      </c>
      <c r="F54" s="17">
        <v>0.4</v>
      </c>
      <c r="G54" s="17"/>
      <c r="H54" s="17" t="s">
        <v>54</v>
      </c>
      <c r="I54" s="17">
        <v>43</v>
      </c>
      <c r="J54" s="17">
        <v>0.86</v>
      </c>
      <c r="K54" s="17">
        <v>1</v>
      </c>
      <c r="L54" s="17">
        <v>17</v>
      </c>
      <c r="M54" s="17">
        <v>18</v>
      </c>
      <c r="N54" s="19" t="s">
        <v>72</v>
      </c>
      <c r="O54" s="20">
        <v>4</v>
      </c>
      <c r="P54" s="20" t="s">
        <v>36</v>
      </c>
      <c r="Q54" s="13" t="s">
        <v>124</v>
      </c>
      <c r="R54" s="20">
        <v>258</v>
      </c>
      <c r="S54" s="21" t="s">
        <v>37</v>
      </c>
      <c r="V54" s="3"/>
    </row>
    <row r="55" spans="1:22" ht="13.5" customHeight="1" thickBot="1">
      <c r="A55" s="57" t="s">
        <v>68</v>
      </c>
      <c r="B55" s="47"/>
      <c r="C55" s="47"/>
      <c r="D55" s="47"/>
      <c r="E55" s="47"/>
      <c r="F55" s="65">
        <f>SUM(F52:F54)</f>
        <v>1.6</v>
      </c>
      <c r="G55" s="65"/>
      <c r="H55" s="47"/>
      <c r="I55" s="47"/>
      <c r="J55" s="47"/>
      <c r="K55" s="47"/>
      <c r="L55" s="47"/>
      <c r="M55" s="47"/>
      <c r="N55" s="53"/>
      <c r="O55" s="54"/>
      <c r="P55" s="54"/>
      <c r="Q55" s="54"/>
      <c r="R55" s="54"/>
      <c r="S55" s="56"/>
      <c r="V55" s="3"/>
    </row>
    <row r="56" spans="1:22" ht="13.5" customHeight="1">
      <c r="A56" s="40" t="s">
        <v>77</v>
      </c>
      <c r="B56" s="41">
        <v>21</v>
      </c>
      <c r="C56" s="41">
        <v>33</v>
      </c>
      <c r="D56" s="41">
        <v>10.6</v>
      </c>
      <c r="E56" s="41">
        <v>6</v>
      </c>
      <c r="F56" s="64">
        <v>0.5</v>
      </c>
      <c r="G56" s="41"/>
      <c r="H56" s="41" t="s">
        <v>46</v>
      </c>
      <c r="I56" s="41">
        <v>46</v>
      </c>
      <c r="J56" s="41">
        <v>0.7</v>
      </c>
      <c r="K56" s="41">
        <v>1</v>
      </c>
      <c r="L56" s="41">
        <v>17</v>
      </c>
      <c r="M56" s="41">
        <v>18</v>
      </c>
      <c r="N56" s="42" t="s">
        <v>78</v>
      </c>
      <c r="O56" s="43" t="s">
        <v>79</v>
      </c>
      <c r="P56" s="43" t="s">
        <v>36</v>
      </c>
      <c r="Q56" s="43" t="s">
        <v>80</v>
      </c>
      <c r="R56" s="43">
        <v>151</v>
      </c>
      <c r="S56" s="41" t="s">
        <v>37</v>
      </c>
      <c r="V56" s="3"/>
    </row>
    <row r="57" spans="1:22" ht="13.5" customHeight="1">
      <c r="A57" s="16" t="s">
        <v>77</v>
      </c>
      <c r="B57" s="21">
        <v>21</v>
      </c>
      <c r="C57" s="21">
        <v>33</v>
      </c>
      <c r="D57" s="21">
        <v>10.6</v>
      </c>
      <c r="E57" s="21">
        <v>7</v>
      </c>
      <c r="F57" s="30">
        <v>0.2</v>
      </c>
      <c r="G57" s="21"/>
      <c r="H57" s="21" t="s">
        <v>46</v>
      </c>
      <c r="I57" s="21">
        <v>46</v>
      </c>
      <c r="J57" s="21">
        <v>0.7</v>
      </c>
      <c r="K57" s="21">
        <v>1</v>
      </c>
      <c r="L57" s="21">
        <v>17</v>
      </c>
      <c r="M57" s="21">
        <v>18</v>
      </c>
      <c r="N57" s="23" t="s">
        <v>78</v>
      </c>
      <c r="O57" s="20" t="s">
        <v>79</v>
      </c>
      <c r="P57" s="20" t="s">
        <v>36</v>
      </c>
      <c r="Q57" s="20" t="s">
        <v>80</v>
      </c>
      <c r="R57" s="20">
        <v>36</v>
      </c>
      <c r="S57" s="21" t="s">
        <v>37</v>
      </c>
      <c r="V57" s="3"/>
    </row>
    <row r="58" spans="1:22" ht="13.5" customHeight="1">
      <c r="A58" s="16" t="s">
        <v>77</v>
      </c>
      <c r="B58" s="21">
        <v>21</v>
      </c>
      <c r="C58" s="21">
        <v>33</v>
      </c>
      <c r="D58" s="21">
        <v>10.6</v>
      </c>
      <c r="E58" s="21">
        <v>8</v>
      </c>
      <c r="F58" s="30">
        <v>0.5</v>
      </c>
      <c r="G58" s="21"/>
      <c r="H58" s="21" t="s">
        <v>46</v>
      </c>
      <c r="I58" s="21">
        <v>46</v>
      </c>
      <c r="J58" s="21">
        <v>0.7</v>
      </c>
      <c r="K58" s="21">
        <v>1</v>
      </c>
      <c r="L58" s="21">
        <v>17</v>
      </c>
      <c r="M58" s="21">
        <v>18</v>
      </c>
      <c r="N58" s="23" t="s">
        <v>78</v>
      </c>
      <c r="O58" s="20" t="s">
        <v>79</v>
      </c>
      <c r="P58" s="20" t="s">
        <v>36</v>
      </c>
      <c r="Q58" s="20" t="s">
        <v>80</v>
      </c>
      <c r="R58" s="20">
        <v>91</v>
      </c>
      <c r="S58" s="21" t="s">
        <v>37</v>
      </c>
      <c r="V58" s="3"/>
    </row>
    <row r="59" spans="1:22" ht="13.5" customHeight="1">
      <c r="A59" s="16" t="s">
        <v>77</v>
      </c>
      <c r="B59" s="21">
        <v>26</v>
      </c>
      <c r="C59" s="21">
        <v>10</v>
      </c>
      <c r="D59" s="21">
        <v>4.9</v>
      </c>
      <c r="E59" s="21">
        <v>1</v>
      </c>
      <c r="F59" s="30">
        <v>0.6000000000000001</v>
      </c>
      <c r="G59" s="21"/>
      <c r="H59" s="21" t="s">
        <v>43</v>
      </c>
      <c r="I59" s="21">
        <v>35</v>
      </c>
      <c r="J59" s="21">
        <v>0.8</v>
      </c>
      <c r="K59" s="21">
        <v>1</v>
      </c>
      <c r="L59" s="21">
        <v>15</v>
      </c>
      <c r="M59" s="21">
        <v>16</v>
      </c>
      <c r="N59" s="23" t="s">
        <v>81</v>
      </c>
      <c r="O59" s="20" t="s">
        <v>79</v>
      </c>
      <c r="P59" s="20" t="s">
        <v>36</v>
      </c>
      <c r="Q59" s="13" t="s">
        <v>149</v>
      </c>
      <c r="R59" s="20">
        <v>133</v>
      </c>
      <c r="S59" s="21" t="s">
        <v>37</v>
      </c>
      <c r="V59" s="3"/>
    </row>
    <row r="60" spans="1:22" ht="13.5" customHeight="1">
      <c r="A60" s="16" t="s">
        <v>77</v>
      </c>
      <c r="B60" s="21">
        <v>27</v>
      </c>
      <c r="C60" s="21">
        <v>18</v>
      </c>
      <c r="D60" s="21">
        <v>1.7000000000000002</v>
      </c>
      <c r="E60" s="21">
        <v>2</v>
      </c>
      <c r="F60" s="30">
        <v>0.2</v>
      </c>
      <c r="G60" s="21">
        <v>0.2</v>
      </c>
      <c r="H60" s="21" t="s">
        <v>52</v>
      </c>
      <c r="I60" s="21">
        <v>55</v>
      </c>
      <c r="J60" s="21">
        <v>0.7</v>
      </c>
      <c r="K60" s="21">
        <v>2</v>
      </c>
      <c r="L60" s="21">
        <v>17</v>
      </c>
      <c r="M60" s="21">
        <v>18</v>
      </c>
      <c r="N60" s="23" t="s">
        <v>82</v>
      </c>
      <c r="O60" s="20" t="s">
        <v>79</v>
      </c>
      <c r="P60" s="20" t="s">
        <v>36</v>
      </c>
      <c r="Q60" s="13" t="s">
        <v>124</v>
      </c>
      <c r="R60" s="20">
        <v>265</v>
      </c>
      <c r="S60" s="21" t="s">
        <v>37</v>
      </c>
      <c r="V60" s="3"/>
    </row>
    <row r="61" spans="1:22" ht="13.5" customHeight="1">
      <c r="A61" s="16" t="s">
        <v>77</v>
      </c>
      <c r="B61" s="21">
        <v>28</v>
      </c>
      <c r="C61" s="21">
        <v>2</v>
      </c>
      <c r="D61" s="21">
        <v>4.6</v>
      </c>
      <c r="E61" s="21">
        <v>3</v>
      </c>
      <c r="F61" s="30">
        <v>0.2</v>
      </c>
      <c r="G61" s="21">
        <v>0.2</v>
      </c>
      <c r="H61" s="21" t="s">
        <v>32</v>
      </c>
      <c r="I61" s="21">
        <v>59</v>
      </c>
      <c r="J61" s="21">
        <v>0.7</v>
      </c>
      <c r="K61" s="21">
        <v>4</v>
      </c>
      <c r="L61" s="21">
        <v>12</v>
      </c>
      <c r="M61" s="21">
        <v>12</v>
      </c>
      <c r="N61" s="23" t="s">
        <v>83</v>
      </c>
      <c r="O61" s="20" t="s">
        <v>79</v>
      </c>
      <c r="P61" s="20" t="s">
        <v>36</v>
      </c>
      <c r="Q61" s="13" t="s">
        <v>124</v>
      </c>
      <c r="R61" s="20">
        <v>185</v>
      </c>
      <c r="S61" s="21" t="s">
        <v>37</v>
      </c>
      <c r="V61" s="3"/>
    </row>
    <row r="62" spans="1:22" ht="13.5" customHeight="1" thickBot="1">
      <c r="A62" s="32" t="s">
        <v>77</v>
      </c>
      <c r="B62" s="39">
        <v>33</v>
      </c>
      <c r="C62" s="39">
        <v>25</v>
      </c>
      <c r="D62" s="39">
        <v>1.6</v>
      </c>
      <c r="E62" s="39">
        <v>1</v>
      </c>
      <c r="F62" s="66">
        <v>0.8</v>
      </c>
      <c r="G62" s="39"/>
      <c r="H62" s="39" t="s">
        <v>84</v>
      </c>
      <c r="I62" s="39">
        <v>48</v>
      </c>
      <c r="J62" s="39">
        <v>0.7</v>
      </c>
      <c r="K62" s="39">
        <v>1</v>
      </c>
      <c r="L62" s="39">
        <v>18</v>
      </c>
      <c r="M62" s="39">
        <v>20</v>
      </c>
      <c r="N62" s="58" t="s">
        <v>85</v>
      </c>
      <c r="O62" s="37" t="s">
        <v>79</v>
      </c>
      <c r="P62" s="37" t="s">
        <v>36</v>
      </c>
      <c r="Q62" s="38" t="s">
        <v>124</v>
      </c>
      <c r="R62" s="37">
        <v>271</v>
      </c>
      <c r="S62" s="39" t="s">
        <v>37</v>
      </c>
      <c r="V62" s="3"/>
    </row>
    <row r="63" spans="1:22" ht="13.5" customHeight="1" thickBot="1">
      <c r="A63" s="80" t="s">
        <v>86</v>
      </c>
      <c r="B63" s="67"/>
      <c r="C63" s="67"/>
      <c r="D63" s="67"/>
      <c r="E63" s="67"/>
      <c r="F63" s="71">
        <f>SUM(F56:F62)</f>
        <v>3</v>
      </c>
      <c r="G63" s="106">
        <f>SUM(G56:G62)</f>
        <v>0.4</v>
      </c>
      <c r="H63" s="67"/>
      <c r="I63" s="67"/>
      <c r="J63" s="67"/>
      <c r="K63" s="67"/>
      <c r="L63" s="67"/>
      <c r="M63" s="67"/>
      <c r="N63" s="70"/>
      <c r="O63" s="54"/>
      <c r="P63" s="54"/>
      <c r="Q63" s="54"/>
      <c r="R63" s="69"/>
      <c r="S63" s="56"/>
      <c r="V63" s="3"/>
    </row>
    <row r="64" spans="1:22" ht="13.5" customHeight="1">
      <c r="A64" s="40" t="s">
        <v>88</v>
      </c>
      <c r="B64" s="41">
        <v>68</v>
      </c>
      <c r="C64" s="41">
        <v>36</v>
      </c>
      <c r="D64" s="41">
        <v>0.5</v>
      </c>
      <c r="E64" s="41"/>
      <c r="F64" s="41">
        <v>0.5</v>
      </c>
      <c r="G64" s="41">
        <v>0.5</v>
      </c>
      <c r="H64" s="41" t="s">
        <v>54</v>
      </c>
      <c r="I64" s="41">
        <v>60</v>
      </c>
      <c r="J64" s="41">
        <v>0.6000000000000001</v>
      </c>
      <c r="K64" s="41">
        <v>2</v>
      </c>
      <c r="L64" s="41">
        <v>19</v>
      </c>
      <c r="M64" s="41">
        <v>22</v>
      </c>
      <c r="N64" s="41">
        <v>224</v>
      </c>
      <c r="O64" s="43" t="s">
        <v>79</v>
      </c>
      <c r="P64" s="41" t="s">
        <v>36</v>
      </c>
      <c r="Q64" s="44" t="s">
        <v>124</v>
      </c>
      <c r="R64" s="41">
        <v>95</v>
      </c>
      <c r="S64" s="41" t="s">
        <v>37</v>
      </c>
      <c r="V64" s="3"/>
    </row>
    <row r="65" spans="1:22" ht="13.5" customHeight="1">
      <c r="A65" s="16" t="s">
        <v>88</v>
      </c>
      <c r="B65" s="17">
        <v>2</v>
      </c>
      <c r="C65" s="17">
        <v>14</v>
      </c>
      <c r="D65" s="17">
        <v>9.6</v>
      </c>
      <c r="E65" s="17">
        <v>1</v>
      </c>
      <c r="F65" s="17">
        <v>1</v>
      </c>
      <c r="G65" s="17">
        <v>1</v>
      </c>
      <c r="H65" s="17" t="s">
        <v>73</v>
      </c>
      <c r="I65" s="17">
        <v>55</v>
      </c>
      <c r="J65" s="17">
        <v>0.7</v>
      </c>
      <c r="K65" s="17" t="s">
        <v>58</v>
      </c>
      <c r="L65" s="17">
        <v>23</v>
      </c>
      <c r="M65" s="17">
        <v>28</v>
      </c>
      <c r="N65" s="19" t="s">
        <v>89</v>
      </c>
      <c r="O65" s="20" t="s">
        <v>79</v>
      </c>
      <c r="P65" s="21" t="s">
        <v>36</v>
      </c>
      <c r="Q65" s="13" t="s">
        <v>124</v>
      </c>
      <c r="R65" s="20">
        <v>25</v>
      </c>
      <c r="S65" s="21" t="s">
        <v>37</v>
      </c>
      <c r="V65" s="3"/>
    </row>
    <row r="66" spans="1:22" ht="13.5" customHeight="1">
      <c r="A66" s="16" t="s">
        <v>88</v>
      </c>
      <c r="B66" s="24">
        <v>111</v>
      </c>
      <c r="C66" s="24">
        <v>3</v>
      </c>
      <c r="D66" s="24">
        <v>26.3</v>
      </c>
      <c r="E66" s="24">
        <v>12</v>
      </c>
      <c r="F66" s="17">
        <v>0.30000000000000004</v>
      </c>
      <c r="G66" s="17"/>
      <c r="H66" s="24" t="s">
        <v>90</v>
      </c>
      <c r="I66" s="24">
        <v>50</v>
      </c>
      <c r="J66" s="24">
        <v>0.7</v>
      </c>
      <c r="K66" s="24" t="s">
        <v>58</v>
      </c>
      <c r="L66" s="24">
        <v>22</v>
      </c>
      <c r="M66" s="24">
        <v>26</v>
      </c>
      <c r="N66" s="25">
        <v>320</v>
      </c>
      <c r="O66" s="20" t="s">
        <v>79</v>
      </c>
      <c r="P66" s="21" t="s">
        <v>36</v>
      </c>
      <c r="Q66" s="20" t="s">
        <v>80</v>
      </c>
      <c r="R66" s="25">
        <v>145</v>
      </c>
      <c r="S66" s="21" t="s">
        <v>37</v>
      </c>
      <c r="V66" s="3"/>
    </row>
    <row r="67" spans="1:22" ht="13.5" customHeight="1">
      <c r="A67" s="16" t="s">
        <v>88</v>
      </c>
      <c r="B67" s="24">
        <v>110</v>
      </c>
      <c r="C67" s="24">
        <v>1</v>
      </c>
      <c r="D67" s="24">
        <v>7.9</v>
      </c>
      <c r="E67" s="24">
        <v>3</v>
      </c>
      <c r="F67" s="31">
        <v>0.2</v>
      </c>
      <c r="G67" s="31"/>
      <c r="H67" s="24" t="s">
        <v>73</v>
      </c>
      <c r="I67" s="24">
        <v>44</v>
      </c>
      <c r="J67" s="24">
        <v>0.9</v>
      </c>
      <c r="K67" s="24" t="s">
        <v>58</v>
      </c>
      <c r="L67" s="24">
        <v>19</v>
      </c>
      <c r="M67" s="24">
        <v>22</v>
      </c>
      <c r="N67" s="25">
        <v>337</v>
      </c>
      <c r="O67" s="20" t="s">
        <v>79</v>
      </c>
      <c r="P67" s="21" t="s">
        <v>36</v>
      </c>
      <c r="Q67" s="13" t="s">
        <v>124</v>
      </c>
      <c r="R67" s="25">
        <v>95</v>
      </c>
      <c r="S67" s="21" t="s">
        <v>37</v>
      </c>
      <c r="V67" s="3"/>
    </row>
    <row r="68" spans="1:22" ht="13.5" customHeight="1">
      <c r="A68" s="16" t="s">
        <v>88</v>
      </c>
      <c r="B68" s="17">
        <v>110</v>
      </c>
      <c r="C68" s="17">
        <v>6</v>
      </c>
      <c r="D68" s="17">
        <v>5.1</v>
      </c>
      <c r="E68" s="17">
        <v>2</v>
      </c>
      <c r="F68" s="17">
        <v>0.30000000000000004</v>
      </c>
      <c r="G68" s="17"/>
      <c r="H68" s="17" t="s">
        <v>54</v>
      </c>
      <c r="I68" s="17">
        <v>45</v>
      </c>
      <c r="J68" s="17">
        <v>0.7</v>
      </c>
      <c r="K68" s="17" t="s">
        <v>58</v>
      </c>
      <c r="L68" s="17">
        <v>20</v>
      </c>
      <c r="M68" s="17">
        <v>22</v>
      </c>
      <c r="N68" s="19" t="s">
        <v>49</v>
      </c>
      <c r="O68" s="20" t="s">
        <v>79</v>
      </c>
      <c r="P68" s="21" t="s">
        <v>36</v>
      </c>
      <c r="Q68" s="13" t="s">
        <v>124</v>
      </c>
      <c r="R68" s="20">
        <v>95</v>
      </c>
      <c r="S68" s="21" t="s">
        <v>37</v>
      </c>
      <c r="V68" s="3"/>
    </row>
    <row r="69" spans="1:22" ht="13.5" customHeight="1">
      <c r="A69" s="16" t="s">
        <v>88</v>
      </c>
      <c r="B69" s="17">
        <v>108</v>
      </c>
      <c r="C69" s="17">
        <v>6</v>
      </c>
      <c r="D69" s="17">
        <v>6.6</v>
      </c>
      <c r="E69" s="17">
        <v>2</v>
      </c>
      <c r="F69" s="17">
        <v>0.2</v>
      </c>
      <c r="G69" s="17"/>
      <c r="H69" s="17" t="s">
        <v>54</v>
      </c>
      <c r="I69" s="17">
        <v>48</v>
      </c>
      <c r="J69" s="17">
        <v>0.7</v>
      </c>
      <c r="K69" s="17">
        <v>1</v>
      </c>
      <c r="L69" s="17">
        <v>18</v>
      </c>
      <c r="M69" s="17">
        <v>18</v>
      </c>
      <c r="N69" s="19" t="s">
        <v>85</v>
      </c>
      <c r="O69" s="20" t="s">
        <v>79</v>
      </c>
      <c r="P69" s="21" t="s">
        <v>36</v>
      </c>
      <c r="Q69" s="13" t="s">
        <v>124</v>
      </c>
      <c r="R69" s="20">
        <v>185</v>
      </c>
      <c r="S69" s="21" t="s">
        <v>37</v>
      </c>
      <c r="V69" s="3"/>
    </row>
    <row r="70" spans="1:22" ht="13.5" customHeight="1">
      <c r="A70" s="16" t="s">
        <v>88</v>
      </c>
      <c r="B70" s="17">
        <v>108</v>
      </c>
      <c r="C70" s="17">
        <v>6</v>
      </c>
      <c r="D70" s="17">
        <v>6.6</v>
      </c>
      <c r="E70" s="17">
        <v>3</v>
      </c>
      <c r="F70" s="17">
        <v>0.30000000000000004</v>
      </c>
      <c r="G70" s="17"/>
      <c r="H70" s="17" t="s">
        <v>54</v>
      </c>
      <c r="I70" s="17">
        <v>48</v>
      </c>
      <c r="J70" s="17">
        <v>0.7</v>
      </c>
      <c r="K70" s="17">
        <v>1</v>
      </c>
      <c r="L70" s="17">
        <v>18</v>
      </c>
      <c r="M70" s="17">
        <v>18</v>
      </c>
      <c r="N70" s="19" t="s">
        <v>85</v>
      </c>
      <c r="O70" s="20" t="s">
        <v>79</v>
      </c>
      <c r="P70" s="21" t="s">
        <v>36</v>
      </c>
      <c r="Q70" s="13" t="s">
        <v>124</v>
      </c>
      <c r="R70" s="20">
        <v>130</v>
      </c>
      <c r="S70" s="21" t="s">
        <v>37</v>
      </c>
      <c r="V70" s="3"/>
    </row>
    <row r="71" spans="1:22" ht="13.5" customHeight="1">
      <c r="A71" s="16" t="s">
        <v>88</v>
      </c>
      <c r="B71" s="17">
        <v>108</v>
      </c>
      <c r="C71" s="17">
        <v>10</v>
      </c>
      <c r="D71" s="17">
        <v>8.4</v>
      </c>
      <c r="E71" s="17">
        <v>2</v>
      </c>
      <c r="F71" s="17">
        <v>0.5</v>
      </c>
      <c r="G71" s="17"/>
      <c r="H71" s="17" t="s">
        <v>54</v>
      </c>
      <c r="I71" s="17">
        <v>43</v>
      </c>
      <c r="J71" s="17">
        <v>0.7</v>
      </c>
      <c r="K71" s="17">
        <v>2</v>
      </c>
      <c r="L71" s="17">
        <v>14</v>
      </c>
      <c r="M71" s="17">
        <v>16</v>
      </c>
      <c r="N71" s="19" t="s">
        <v>91</v>
      </c>
      <c r="O71" s="20" t="s">
        <v>79</v>
      </c>
      <c r="P71" s="21" t="s">
        <v>36</v>
      </c>
      <c r="Q71" s="20" t="s">
        <v>87</v>
      </c>
      <c r="R71" s="20">
        <v>130</v>
      </c>
      <c r="S71" s="21" t="s">
        <v>37</v>
      </c>
      <c r="V71" s="3"/>
    </row>
    <row r="72" spans="1:22" ht="13.5" customHeight="1" thickBot="1">
      <c r="A72" s="32" t="s">
        <v>88</v>
      </c>
      <c r="B72" s="33">
        <v>109</v>
      </c>
      <c r="C72" s="33">
        <v>3</v>
      </c>
      <c r="D72" s="33">
        <v>3.5</v>
      </c>
      <c r="E72" s="33">
        <v>1</v>
      </c>
      <c r="F72" s="33">
        <v>0.4</v>
      </c>
      <c r="G72" s="33"/>
      <c r="H72" s="33" t="s">
        <v>54</v>
      </c>
      <c r="I72" s="33">
        <v>49</v>
      </c>
      <c r="J72" s="33">
        <v>0.7</v>
      </c>
      <c r="K72" s="33" t="s">
        <v>58</v>
      </c>
      <c r="L72" s="33">
        <v>19</v>
      </c>
      <c r="M72" s="33">
        <v>20</v>
      </c>
      <c r="N72" s="36" t="s">
        <v>53</v>
      </c>
      <c r="O72" s="37" t="s">
        <v>79</v>
      </c>
      <c r="P72" s="37" t="s">
        <v>36</v>
      </c>
      <c r="Q72" s="38" t="s">
        <v>124</v>
      </c>
      <c r="R72" s="37">
        <v>145</v>
      </c>
      <c r="S72" s="39" t="s">
        <v>37</v>
      </c>
      <c r="V72" s="3"/>
    </row>
    <row r="73" spans="1:22" ht="13.5" customHeight="1" thickBot="1">
      <c r="A73" s="81" t="s">
        <v>68</v>
      </c>
      <c r="B73" s="49"/>
      <c r="C73" s="49"/>
      <c r="D73" s="49"/>
      <c r="E73" s="49"/>
      <c r="F73" s="49">
        <f>SUM(F64:F72)</f>
        <v>3.6999999999999997</v>
      </c>
      <c r="G73" s="105">
        <f>SUM(G64:G72)</f>
        <v>1.5</v>
      </c>
      <c r="H73" s="47"/>
      <c r="I73" s="47"/>
      <c r="J73" s="47"/>
      <c r="K73" s="47"/>
      <c r="L73" s="47"/>
      <c r="M73" s="47"/>
      <c r="N73" s="53"/>
      <c r="O73" s="54"/>
      <c r="P73" s="54"/>
      <c r="Q73" s="54"/>
      <c r="R73" s="54"/>
      <c r="S73" s="56"/>
      <c r="V73" s="3"/>
    </row>
    <row r="74" spans="1:19" ht="12.75">
      <c r="A74" s="40" t="s">
        <v>95</v>
      </c>
      <c r="B74" s="41">
        <v>1</v>
      </c>
      <c r="C74" s="41">
        <v>8</v>
      </c>
      <c r="D74" s="41">
        <v>19.8</v>
      </c>
      <c r="E74" s="41">
        <v>1</v>
      </c>
      <c r="F74" s="41">
        <v>0.2</v>
      </c>
      <c r="G74" s="41"/>
      <c r="H74" s="41" t="s">
        <v>54</v>
      </c>
      <c r="I74" s="41">
        <v>48</v>
      </c>
      <c r="J74" s="41">
        <v>0.8</v>
      </c>
      <c r="K74" s="41" t="s">
        <v>58</v>
      </c>
      <c r="L74" s="41">
        <v>20</v>
      </c>
      <c r="M74" s="41">
        <v>22</v>
      </c>
      <c r="N74" s="42" t="s">
        <v>93</v>
      </c>
      <c r="O74" s="72" t="s">
        <v>79</v>
      </c>
      <c r="P74" s="43" t="s">
        <v>36</v>
      </c>
      <c r="Q74" s="44" t="s">
        <v>124</v>
      </c>
      <c r="R74" s="41">
        <v>210</v>
      </c>
      <c r="S74" s="41" t="s">
        <v>37</v>
      </c>
    </row>
    <row r="75" spans="1:19" ht="12.75">
      <c r="A75" s="16" t="s">
        <v>95</v>
      </c>
      <c r="B75" s="21">
        <v>1</v>
      </c>
      <c r="C75" s="21">
        <v>8</v>
      </c>
      <c r="D75" s="21">
        <v>19.8</v>
      </c>
      <c r="E75" s="21">
        <v>2</v>
      </c>
      <c r="F75" s="21">
        <v>0.30000000000000004</v>
      </c>
      <c r="G75" s="21"/>
      <c r="H75" s="21" t="s">
        <v>54</v>
      </c>
      <c r="I75" s="21">
        <v>48</v>
      </c>
      <c r="J75" s="21">
        <v>0.8</v>
      </c>
      <c r="K75" s="21" t="s">
        <v>58</v>
      </c>
      <c r="L75" s="21">
        <v>20</v>
      </c>
      <c r="M75" s="21">
        <v>22</v>
      </c>
      <c r="N75" s="23" t="s">
        <v>93</v>
      </c>
      <c r="O75" s="26" t="s">
        <v>79</v>
      </c>
      <c r="P75" s="20" t="s">
        <v>36</v>
      </c>
      <c r="Q75" s="13" t="s">
        <v>124</v>
      </c>
      <c r="R75" s="21">
        <v>193</v>
      </c>
      <c r="S75" s="21" t="s">
        <v>37</v>
      </c>
    </row>
    <row r="76" spans="1:19" ht="12.75">
      <c r="A76" s="16" t="s">
        <v>95</v>
      </c>
      <c r="B76" s="21">
        <v>1</v>
      </c>
      <c r="C76" s="21">
        <v>8</v>
      </c>
      <c r="D76" s="21">
        <v>19.8</v>
      </c>
      <c r="E76" s="21">
        <v>3</v>
      </c>
      <c r="F76" s="21">
        <v>0.6000000000000001</v>
      </c>
      <c r="G76" s="21"/>
      <c r="H76" s="21" t="s">
        <v>54</v>
      </c>
      <c r="I76" s="21">
        <v>48</v>
      </c>
      <c r="J76" s="21">
        <v>0.8</v>
      </c>
      <c r="K76" s="21" t="s">
        <v>58</v>
      </c>
      <c r="L76" s="21">
        <v>20</v>
      </c>
      <c r="M76" s="21">
        <v>22</v>
      </c>
      <c r="N76" s="23" t="s">
        <v>93</v>
      </c>
      <c r="O76" s="26" t="s">
        <v>79</v>
      </c>
      <c r="P76" s="20" t="s">
        <v>36</v>
      </c>
      <c r="Q76" s="13" t="s">
        <v>124</v>
      </c>
      <c r="R76" s="21">
        <v>183</v>
      </c>
      <c r="S76" s="21" t="s">
        <v>37</v>
      </c>
    </row>
    <row r="77" spans="1:19" ht="12.75">
      <c r="A77" s="16" t="s">
        <v>95</v>
      </c>
      <c r="B77" s="21">
        <v>1</v>
      </c>
      <c r="C77" s="21">
        <v>8</v>
      </c>
      <c r="D77" s="21">
        <v>19.8</v>
      </c>
      <c r="E77" s="21">
        <v>4</v>
      </c>
      <c r="F77" s="21">
        <v>0.30000000000000004</v>
      </c>
      <c r="G77" s="21"/>
      <c r="H77" s="21" t="s">
        <v>54</v>
      </c>
      <c r="I77" s="21">
        <v>48</v>
      </c>
      <c r="J77" s="21">
        <v>0.8</v>
      </c>
      <c r="K77" s="21" t="s">
        <v>58</v>
      </c>
      <c r="L77" s="21">
        <v>20</v>
      </c>
      <c r="M77" s="21">
        <v>22</v>
      </c>
      <c r="N77" s="23" t="s">
        <v>93</v>
      </c>
      <c r="O77" s="26" t="s">
        <v>79</v>
      </c>
      <c r="P77" s="20" t="s">
        <v>36</v>
      </c>
      <c r="Q77" s="13" t="s">
        <v>124</v>
      </c>
      <c r="R77" s="21">
        <v>163</v>
      </c>
      <c r="S77" s="21" t="s">
        <v>37</v>
      </c>
    </row>
    <row r="78" spans="1:19" ht="13.5" thickBot="1">
      <c r="A78" s="32" t="s">
        <v>95</v>
      </c>
      <c r="B78" s="39">
        <v>64</v>
      </c>
      <c r="C78" s="39">
        <v>12</v>
      </c>
      <c r="D78" s="39">
        <v>2</v>
      </c>
      <c r="E78" s="39">
        <v>2</v>
      </c>
      <c r="F78" s="39">
        <v>0.1</v>
      </c>
      <c r="G78" s="39"/>
      <c r="H78" s="39" t="s">
        <v>54</v>
      </c>
      <c r="I78" s="39">
        <v>45</v>
      </c>
      <c r="J78" s="39">
        <v>0.9</v>
      </c>
      <c r="K78" s="39" t="s">
        <v>58</v>
      </c>
      <c r="L78" s="39">
        <v>20</v>
      </c>
      <c r="M78" s="39">
        <v>24</v>
      </c>
      <c r="N78" s="58" t="s">
        <v>96</v>
      </c>
      <c r="O78" s="73" t="s">
        <v>79</v>
      </c>
      <c r="P78" s="37" t="s">
        <v>36</v>
      </c>
      <c r="Q78" s="38" t="s">
        <v>124</v>
      </c>
      <c r="R78" s="39">
        <v>200</v>
      </c>
      <c r="S78" s="39" t="s">
        <v>37</v>
      </c>
    </row>
    <row r="79" spans="1:19" ht="13.5" thickBot="1">
      <c r="A79" s="80" t="s">
        <v>68</v>
      </c>
      <c r="B79" s="67"/>
      <c r="C79" s="67"/>
      <c r="D79" s="67"/>
      <c r="E79" s="67"/>
      <c r="F79" s="68">
        <f>SUM(F74:F78)</f>
        <v>1.5000000000000002</v>
      </c>
      <c r="G79" s="74"/>
      <c r="H79" s="67"/>
      <c r="I79" s="67"/>
      <c r="J79" s="67"/>
      <c r="K79" s="67"/>
      <c r="L79" s="67"/>
      <c r="M79" s="67"/>
      <c r="N79" s="75"/>
      <c r="O79" s="67"/>
      <c r="P79" s="67"/>
      <c r="Q79" s="67"/>
      <c r="R79" s="67"/>
      <c r="S79" s="56"/>
    </row>
    <row r="80" spans="1:19" ht="12.75">
      <c r="A80" s="40" t="s">
        <v>98</v>
      </c>
      <c r="B80" s="41">
        <v>8</v>
      </c>
      <c r="C80" s="41">
        <v>17</v>
      </c>
      <c r="D80" s="41">
        <v>2.3</v>
      </c>
      <c r="E80" s="41">
        <v>2</v>
      </c>
      <c r="F80" s="41">
        <v>0.5</v>
      </c>
      <c r="G80" s="41"/>
      <c r="H80" s="41" t="s">
        <v>54</v>
      </c>
      <c r="I80" s="41">
        <v>46</v>
      </c>
      <c r="J80" s="41">
        <v>0.7</v>
      </c>
      <c r="K80" s="60">
        <v>1</v>
      </c>
      <c r="L80" s="41">
        <v>18</v>
      </c>
      <c r="M80" s="41">
        <v>22</v>
      </c>
      <c r="N80" s="42" t="s">
        <v>85</v>
      </c>
      <c r="O80" s="72" t="s">
        <v>79</v>
      </c>
      <c r="P80" s="43" t="s">
        <v>36</v>
      </c>
      <c r="Q80" s="41" t="s">
        <v>87</v>
      </c>
      <c r="R80" s="41">
        <v>112</v>
      </c>
      <c r="S80" s="41" t="s">
        <v>37</v>
      </c>
    </row>
    <row r="81" spans="1:19" ht="12.75">
      <c r="A81" s="16" t="s">
        <v>98</v>
      </c>
      <c r="B81" s="21">
        <v>8</v>
      </c>
      <c r="C81" s="21">
        <v>47</v>
      </c>
      <c r="D81" s="21">
        <v>1.4</v>
      </c>
      <c r="E81" s="21">
        <v>2</v>
      </c>
      <c r="F81" s="21">
        <v>0.30000000000000004</v>
      </c>
      <c r="G81" s="21"/>
      <c r="H81" s="21" t="s">
        <v>99</v>
      </c>
      <c r="I81" s="21">
        <v>46</v>
      </c>
      <c r="J81" s="21">
        <v>0.7</v>
      </c>
      <c r="K81" s="17">
        <v>1</v>
      </c>
      <c r="L81" s="21">
        <v>18</v>
      </c>
      <c r="M81" s="21">
        <v>22</v>
      </c>
      <c r="N81" s="23" t="s">
        <v>85</v>
      </c>
      <c r="O81" s="26" t="s">
        <v>79</v>
      </c>
      <c r="P81" s="20" t="s">
        <v>36</v>
      </c>
      <c r="Q81" s="21" t="s">
        <v>87</v>
      </c>
      <c r="R81" s="21">
        <v>297</v>
      </c>
      <c r="S81" s="21" t="s">
        <v>37</v>
      </c>
    </row>
    <row r="82" spans="1:19" ht="12.75">
      <c r="A82" s="16" t="s">
        <v>98</v>
      </c>
      <c r="B82" s="21">
        <v>8</v>
      </c>
      <c r="C82" s="21">
        <v>26</v>
      </c>
      <c r="D82" s="21">
        <v>2.4</v>
      </c>
      <c r="E82" s="21">
        <v>2</v>
      </c>
      <c r="F82" s="21">
        <v>1</v>
      </c>
      <c r="G82" s="21">
        <v>1</v>
      </c>
      <c r="H82" s="21" t="s">
        <v>75</v>
      </c>
      <c r="I82" s="21">
        <v>70</v>
      </c>
      <c r="J82" s="21">
        <v>0.7</v>
      </c>
      <c r="K82" s="21">
        <v>1</v>
      </c>
      <c r="L82" s="21">
        <v>25</v>
      </c>
      <c r="M82" s="21">
        <v>30</v>
      </c>
      <c r="N82" s="23" t="s">
        <v>100</v>
      </c>
      <c r="O82" s="26" t="s">
        <v>79</v>
      </c>
      <c r="P82" s="20" t="s">
        <v>36</v>
      </c>
      <c r="Q82" s="13" t="s">
        <v>124</v>
      </c>
      <c r="R82" s="21">
        <v>92</v>
      </c>
      <c r="S82" s="21" t="s">
        <v>37</v>
      </c>
    </row>
    <row r="83" spans="1:19" ht="12.75">
      <c r="A83" s="16" t="s">
        <v>98</v>
      </c>
      <c r="B83" s="21">
        <v>12</v>
      </c>
      <c r="C83" s="21">
        <v>14</v>
      </c>
      <c r="D83" s="21">
        <v>0.5</v>
      </c>
      <c r="E83" s="21">
        <v>1</v>
      </c>
      <c r="F83" s="21">
        <v>0.30000000000000004</v>
      </c>
      <c r="G83" s="21"/>
      <c r="H83" s="21" t="s">
        <v>52</v>
      </c>
      <c r="I83" s="21">
        <v>47</v>
      </c>
      <c r="J83" s="21">
        <v>0.5</v>
      </c>
      <c r="K83" s="21">
        <v>1</v>
      </c>
      <c r="L83" s="21">
        <v>18</v>
      </c>
      <c r="M83" s="21">
        <v>22</v>
      </c>
      <c r="N83" s="23" t="s">
        <v>101</v>
      </c>
      <c r="O83" s="26" t="s">
        <v>79</v>
      </c>
      <c r="P83" s="20" t="s">
        <v>36</v>
      </c>
      <c r="Q83" s="13" t="s">
        <v>124</v>
      </c>
      <c r="R83" s="21">
        <v>177</v>
      </c>
      <c r="S83" s="21" t="s">
        <v>37</v>
      </c>
    </row>
    <row r="84" spans="1:19" ht="12.75">
      <c r="A84" s="16" t="s">
        <v>98</v>
      </c>
      <c r="B84" s="21">
        <v>14</v>
      </c>
      <c r="C84" s="21">
        <v>2</v>
      </c>
      <c r="D84" s="21">
        <v>1.6</v>
      </c>
      <c r="E84" s="21">
        <v>1</v>
      </c>
      <c r="F84" s="21">
        <v>0.30000000000000004</v>
      </c>
      <c r="G84" s="21"/>
      <c r="H84" s="21" t="s">
        <v>54</v>
      </c>
      <c r="I84" s="21">
        <v>50</v>
      </c>
      <c r="J84" s="21">
        <v>0.7</v>
      </c>
      <c r="K84" s="21" t="s">
        <v>58</v>
      </c>
      <c r="L84" s="21">
        <v>21</v>
      </c>
      <c r="M84" s="21">
        <v>24</v>
      </c>
      <c r="N84" s="23" t="s">
        <v>57</v>
      </c>
      <c r="O84" s="26" t="s">
        <v>79</v>
      </c>
      <c r="P84" s="20" t="s">
        <v>36</v>
      </c>
      <c r="Q84" s="13" t="s">
        <v>124</v>
      </c>
      <c r="R84" s="21">
        <v>347</v>
      </c>
      <c r="S84" s="21" t="s">
        <v>37</v>
      </c>
    </row>
    <row r="85" spans="1:19" ht="13.5" thickBot="1">
      <c r="A85" s="32" t="s">
        <v>98</v>
      </c>
      <c r="B85" s="39">
        <v>17</v>
      </c>
      <c r="C85" s="39">
        <v>4</v>
      </c>
      <c r="D85" s="39">
        <v>1.4</v>
      </c>
      <c r="E85" s="39">
        <v>2</v>
      </c>
      <c r="F85" s="39">
        <v>1</v>
      </c>
      <c r="G85" s="39">
        <v>1</v>
      </c>
      <c r="H85" s="39" t="s">
        <v>102</v>
      </c>
      <c r="I85" s="39">
        <v>70</v>
      </c>
      <c r="J85" s="39">
        <v>0.6000000000000001</v>
      </c>
      <c r="K85" s="39">
        <v>1</v>
      </c>
      <c r="L85" s="39">
        <v>23</v>
      </c>
      <c r="M85" s="39">
        <v>30</v>
      </c>
      <c r="N85" s="58" t="s">
        <v>74</v>
      </c>
      <c r="O85" s="73" t="s">
        <v>79</v>
      </c>
      <c r="P85" s="37" t="s">
        <v>36</v>
      </c>
      <c r="Q85" s="38" t="s">
        <v>124</v>
      </c>
      <c r="R85" s="39">
        <v>101</v>
      </c>
      <c r="S85" s="39" t="s">
        <v>37</v>
      </c>
    </row>
    <row r="86" spans="1:19" ht="13.5" thickBot="1">
      <c r="A86" s="80" t="s">
        <v>68</v>
      </c>
      <c r="B86" s="67"/>
      <c r="C86" s="67"/>
      <c r="D86" s="67"/>
      <c r="E86" s="67"/>
      <c r="F86" s="68">
        <f>SUM(F80:F85)</f>
        <v>3.4000000000000004</v>
      </c>
      <c r="G86" s="103">
        <f>SUM(G80:G85)</f>
        <v>2</v>
      </c>
      <c r="H86" s="67"/>
      <c r="I86" s="67"/>
      <c r="J86" s="67"/>
      <c r="K86" s="67"/>
      <c r="L86" s="67"/>
      <c r="M86" s="67"/>
      <c r="N86" s="70"/>
      <c r="O86" s="67"/>
      <c r="P86" s="67"/>
      <c r="Q86" s="67"/>
      <c r="R86" s="67"/>
      <c r="S86" s="56"/>
    </row>
    <row r="87" spans="1:19" ht="13.5" thickBot="1">
      <c r="A87" s="76" t="s">
        <v>104</v>
      </c>
      <c r="B87" s="77">
        <v>51</v>
      </c>
      <c r="C87" s="77">
        <v>31</v>
      </c>
      <c r="D87" s="77">
        <v>0.7</v>
      </c>
      <c r="E87" s="77">
        <v>1</v>
      </c>
      <c r="F87" s="77">
        <v>0.2</v>
      </c>
      <c r="G87" s="77"/>
      <c r="H87" s="77" t="s">
        <v>32</v>
      </c>
      <c r="I87" s="77">
        <v>40</v>
      </c>
      <c r="J87" s="77">
        <v>0.7</v>
      </c>
      <c r="K87" s="77">
        <v>1</v>
      </c>
      <c r="L87" s="77">
        <v>17</v>
      </c>
      <c r="M87" s="77">
        <v>18</v>
      </c>
      <c r="N87" s="78" t="s">
        <v>67</v>
      </c>
      <c r="O87" s="77" t="s">
        <v>35</v>
      </c>
      <c r="P87" s="77" t="s">
        <v>36</v>
      </c>
      <c r="Q87" s="79" t="s">
        <v>124</v>
      </c>
      <c r="R87" s="77">
        <v>225</v>
      </c>
      <c r="S87" s="77" t="s">
        <v>37</v>
      </c>
    </row>
    <row r="88" spans="1:19" ht="13.5" thickBot="1">
      <c r="A88" s="80" t="s">
        <v>86</v>
      </c>
      <c r="B88" s="67"/>
      <c r="C88" s="67"/>
      <c r="D88" s="67"/>
      <c r="E88" s="67"/>
      <c r="F88" s="68">
        <f>SUM(F87)</f>
        <v>0.2</v>
      </c>
      <c r="G88" s="103">
        <f>G87</f>
        <v>0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56"/>
    </row>
    <row r="89" spans="1:19" ht="12.75">
      <c r="A89" s="40" t="s">
        <v>105</v>
      </c>
      <c r="B89" s="41">
        <v>47</v>
      </c>
      <c r="C89" s="41">
        <v>5</v>
      </c>
      <c r="D89" s="41">
        <v>1.3</v>
      </c>
      <c r="E89" s="41">
        <v>1</v>
      </c>
      <c r="F89" s="41">
        <v>0.6000000000000001</v>
      </c>
      <c r="G89" s="41"/>
      <c r="H89" s="41" t="s">
        <v>32</v>
      </c>
      <c r="I89" s="41">
        <v>49</v>
      </c>
      <c r="J89" s="41">
        <v>0.8</v>
      </c>
      <c r="K89" s="41">
        <v>2</v>
      </c>
      <c r="L89" s="41">
        <v>17</v>
      </c>
      <c r="M89" s="41">
        <v>18</v>
      </c>
      <c r="N89" s="42" t="s">
        <v>51</v>
      </c>
      <c r="O89" s="41" t="s">
        <v>35</v>
      </c>
      <c r="P89" s="41" t="s">
        <v>36</v>
      </c>
      <c r="Q89" s="44" t="s">
        <v>124</v>
      </c>
      <c r="R89" s="41">
        <v>190</v>
      </c>
      <c r="S89" s="41" t="s">
        <v>37</v>
      </c>
    </row>
    <row r="90" spans="1:19" ht="12.75">
      <c r="A90" s="16" t="s">
        <v>105</v>
      </c>
      <c r="B90" s="21">
        <v>12</v>
      </c>
      <c r="C90" s="21">
        <v>5</v>
      </c>
      <c r="D90" s="21">
        <v>1.9</v>
      </c>
      <c r="E90" s="21">
        <v>1</v>
      </c>
      <c r="F90" s="21">
        <v>0.6000000000000001</v>
      </c>
      <c r="G90" s="21">
        <v>0.6000000000000001</v>
      </c>
      <c r="H90" s="21" t="s">
        <v>52</v>
      </c>
      <c r="I90" s="21">
        <v>54</v>
      </c>
      <c r="J90" s="21">
        <v>0.8</v>
      </c>
      <c r="K90" s="21">
        <v>2</v>
      </c>
      <c r="L90" s="21">
        <v>18</v>
      </c>
      <c r="M90" s="21">
        <v>20</v>
      </c>
      <c r="N90" s="21">
        <v>277</v>
      </c>
      <c r="O90" s="21" t="s">
        <v>35</v>
      </c>
      <c r="P90" s="21" t="s">
        <v>36</v>
      </c>
      <c r="Q90" s="13" t="s">
        <v>124</v>
      </c>
      <c r="R90" s="21">
        <v>58</v>
      </c>
      <c r="S90" s="21" t="s">
        <v>37</v>
      </c>
    </row>
    <row r="91" spans="1:19" ht="12.75">
      <c r="A91" s="16" t="s">
        <v>105</v>
      </c>
      <c r="B91" s="21">
        <v>55</v>
      </c>
      <c r="C91" s="21">
        <v>13</v>
      </c>
      <c r="D91" s="21">
        <v>12.6</v>
      </c>
      <c r="E91" s="21">
        <v>2</v>
      </c>
      <c r="F91" s="21">
        <v>0.5</v>
      </c>
      <c r="G91" s="21"/>
      <c r="H91" s="21" t="s">
        <v>106</v>
      </c>
      <c r="I91" s="21">
        <v>45</v>
      </c>
      <c r="J91" s="21">
        <v>0.8</v>
      </c>
      <c r="K91" s="21">
        <v>1</v>
      </c>
      <c r="L91" s="21">
        <v>18</v>
      </c>
      <c r="M91" s="21">
        <v>20</v>
      </c>
      <c r="N91" s="23" t="s">
        <v>97</v>
      </c>
      <c r="O91" s="21" t="s">
        <v>35</v>
      </c>
      <c r="P91" s="21" t="s">
        <v>36</v>
      </c>
      <c r="Q91" s="13" t="s">
        <v>124</v>
      </c>
      <c r="R91" s="21">
        <v>168</v>
      </c>
      <c r="S91" s="21" t="s">
        <v>37</v>
      </c>
    </row>
    <row r="92" spans="1:19" ht="12.75">
      <c r="A92" s="16" t="s">
        <v>105</v>
      </c>
      <c r="B92" s="21">
        <v>38</v>
      </c>
      <c r="C92" s="21">
        <v>9</v>
      </c>
      <c r="D92" s="21">
        <v>17</v>
      </c>
      <c r="E92" s="21">
        <v>2</v>
      </c>
      <c r="F92" s="21">
        <v>0.8</v>
      </c>
      <c r="G92" s="21">
        <v>0.8</v>
      </c>
      <c r="H92" s="21" t="s">
        <v>106</v>
      </c>
      <c r="I92" s="21">
        <v>55</v>
      </c>
      <c r="J92" s="21">
        <v>0.8</v>
      </c>
      <c r="K92" s="21">
        <v>3</v>
      </c>
      <c r="L92" s="21">
        <v>15</v>
      </c>
      <c r="M92" s="21">
        <v>18</v>
      </c>
      <c r="N92" s="23" t="s">
        <v>94</v>
      </c>
      <c r="O92" s="21" t="s">
        <v>35</v>
      </c>
      <c r="P92" s="21" t="s">
        <v>36</v>
      </c>
      <c r="Q92" s="13" t="s">
        <v>124</v>
      </c>
      <c r="R92" s="21">
        <v>30</v>
      </c>
      <c r="S92" s="21" t="s">
        <v>37</v>
      </c>
    </row>
    <row r="93" spans="1:19" ht="12.75">
      <c r="A93" s="16" t="s">
        <v>105</v>
      </c>
      <c r="B93" s="21">
        <v>38</v>
      </c>
      <c r="C93" s="21">
        <v>9</v>
      </c>
      <c r="D93" s="21">
        <v>17</v>
      </c>
      <c r="E93" s="21">
        <v>3</v>
      </c>
      <c r="F93" s="21">
        <v>0.8</v>
      </c>
      <c r="G93" s="21">
        <v>0.8</v>
      </c>
      <c r="H93" s="21" t="s">
        <v>106</v>
      </c>
      <c r="I93" s="21">
        <v>55</v>
      </c>
      <c r="J93" s="21">
        <v>0.8</v>
      </c>
      <c r="K93" s="21">
        <v>3</v>
      </c>
      <c r="L93" s="21">
        <v>15</v>
      </c>
      <c r="M93" s="21">
        <v>18</v>
      </c>
      <c r="N93" s="23" t="s">
        <v>94</v>
      </c>
      <c r="O93" s="21" t="s">
        <v>35</v>
      </c>
      <c r="P93" s="21" t="s">
        <v>36</v>
      </c>
      <c r="Q93" s="13" t="s">
        <v>124</v>
      </c>
      <c r="R93" s="21">
        <v>40</v>
      </c>
      <c r="S93" s="21" t="s">
        <v>37</v>
      </c>
    </row>
    <row r="94" spans="1:19" ht="12.75">
      <c r="A94" s="16" t="s">
        <v>105</v>
      </c>
      <c r="B94" s="21">
        <v>64</v>
      </c>
      <c r="C94" s="21">
        <v>4</v>
      </c>
      <c r="D94" s="21">
        <v>4.8</v>
      </c>
      <c r="E94" s="21">
        <v>1</v>
      </c>
      <c r="F94" s="21">
        <v>0.2</v>
      </c>
      <c r="G94" s="21"/>
      <c r="H94" s="21" t="s">
        <v>76</v>
      </c>
      <c r="I94" s="21">
        <v>25</v>
      </c>
      <c r="J94" s="21">
        <v>0.7</v>
      </c>
      <c r="K94" s="21">
        <v>1</v>
      </c>
      <c r="L94" s="21">
        <v>11</v>
      </c>
      <c r="M94" s="21">
        <v>12</v>
      </c>
      <c r="N94" s="23" t="s">
        <v>107</v>
      </c>
      <c r="O94" s="21" t="s">
        <v>35</v>
      </c>
      <c r="P94" s="21" t="s">
        <v>36</v>
      </c>
      <c r="Q94" s="13" t="s">
        <v>124</v>
      </c>
      <c r="R94" s="21">
        <v>250</v>
      </c>
      <c r="S94" s="21" t="s">
        <v>37</v>
      </c>
    </row>
    <row r="95" spans="1:19" ht="12.75">
      <c r="A95" s="16" t="s">
        <v>105</v>
      </c>
      <c r="B95" s="21">
        <v>8</v>
      </c>
      <c r="C95" s="21">
        <v>12</v>
      </c>
      <c r="D95" s="21">
        <v>4.3</v>
      </c>
      <c r="E95" s="21">
        <v>1</v>
      </c>
      <c r="F95" s="21">
        <v>0.5</v>
      </c>
      <c r="G95" s="21">
        <v>0.5</v>
      </c>
      <c r="H95" s="21" t="s">
        <v>32</v>
      </c>
      <c r="I95" s="21">
        <v>53</v>
      </c>
      <c r="J95" s="21">
        <v>0.9</v>
      </c>
      <c r="K95" s="21">
        <v>2</v>
      </c>
      <c r="L95" s="21">
        <v>18</v>
      </c>
      <c r="M95" s="21">
        <v>22</v>
      </c>
      <c r="N95" s="23" t="s">
        <v>103</v>
      </c>
      <c r="O95" s="21" t="s">
        <v>35</v>
      </c>
      <c r="P95" s="21" t="s">
        <v>36</v>
      </c>
      <c r="Q95" s="13" t="s">
        <v>124</v>
      </c>
      <c r="R95" s="21">
        <v>50</v>
      </c>
      <c r="S95" s="21" t="s">
        <v>37</v>
      </c>
    </row>
    <row r="96" spans="1:19" ht="12.75">
      <c r="A96" s="16" t="s">
        <v>105</v>
      </c>
      <c r="B96" s="21">
        <v>64</v>
      </c>
      <c r="C96" s="21">
        <v>18</v>
      </c>
      <c r="D96" s="21">
        <v>12.3</v>
      </c>
      <c r="E96" s="21">
        <v>7</v>
      </c>
      <c r="F96" s="21">
        <v>0.30000000000000004</v>
      </c>
      <c r="G96" s="21"/>
      <c r="H96" s="21" t="s">
        <v>52</v>
      </c>
      <c r="I96" s="21">
        <v>50</v>
      </c>
      <c r="J96" s="21">
        <v>0.7</v>
      </c>
      <c r="K96" s="21">
        <v>1</v>
      </c>
      <c r="L96" s="21">
        <v>19</v>
      </c>
      <c r="M96" s="21">
        <v>22</v>
      </c>
      <c r="N96" s="23" t="s">
        <v>53</v>
      </c>
      <c r="O96" s="21" t="s">
        <v>35</v>
      </c>
      <c r="P96" s="21" t="s">
        <v>36</v>
      </c>
      <c r="Q96" s="21" t="s">
        <v>87</v>
      </c>
      <c r="R96" s="21">
        <v>230</v>
      </c>
      <c r="S96" s="21" t="s">
        <v>37</v>
      </c>
    </row>
    <row r="97" spans="1:19" ht="12.75">
      <c r="A97" s="16" t="s">
        <v>105</v>
      </c>
      <c r="B97" s="21">
        <v>64</v>
      </c>
      <c r="C97" s="21">
        <v>3</v>
      </c>
      <c r="D97" s="21">
        <v>9.5</v>
      </c>
      <c r="E97" s="21">
        <v>4</v>
      </c>
      <c r="F97" s="21">
        <v>0.30000000000000004</v>
      </c>
      <c r="G97" s="21"/>
      <c r="H97" s="21" t="s">
        <v>32</v>
      </c>
      <c r="I97" s="21">
        <v>50</v>
      </c>
      <c r="J97" s="21">
        <v>0.8</v>
      </c>
      <c r="K97" s="21" t="s">
        <v>58</v>
      </c>
      <c r="L97" s="21">
        <v>19</v>
      </c>
      <c r="M97" s="21">
        <v>22</v>
      </c>
      <c r="N97" s="21">
        <v>299</v>
      </c>
      <c r="O97" s="21" t="s">
        <v>35</v>
      </c>
      <c r="P97" s="21" t="s">
        <v>36</v>
      </c>
      <c r="Q97" s="13" t="s">
        <v>124</v>
      </c>
      <c r="R97" s="21">
        <v>197</v>
      </c>
      <c r="S97" s="21" t="s">
        <v>37</v>
      </c>
    </row>
    <row r="98" spans="1:19" ht="12.75">
      <c r="A98" s="16" t="s">
        <v>105</v>
      </c>
      <c r="B98" s="21">
        <v>25</v>
      </c>
      <c r="C98" s="21">
        <v>9</v>
      </c>
      <c r="D98" s="21">
        <v>1.4</v>
      </c>
      <c r="E98" s="21">
        <v>1</v>
      </c>
      <c r="F98" s="21">
        <v>0.5</v>
      </c>
      <c r="G98" s="21"/>
      <c r="H98" s="21" t="s">
        <v>108</v>
      </c>
      <c r="I98" s="21">
        <v>26</v>
      </c>
      <c r="J98" s="21">
        <v>0.7</v>
      </c>
      <c r="K98" s="21">
        <v>2</v>
      </c>
      <c r="L98" s="21">
        <v>9</v>
      </c>
      <c r="M98" s="21">
        <v>10</v>
      </c>
      <c r="N98" s="21">
        <v>78</v>
      </c>
      <c r="O98" s="21" t="s">
        <v>35</v>
      </c>
      <c r="P98" s="21" t="s">
        <v>36</v>
      </c>
      <c r="Q98" s="13" t="s">
        <v>124</v>
      </c>
      <c r="R98" s="21">
        <v>86</v>
      </c>
      <c r="S98" s="21" t="s">
        <v>37</v>
      </c>
    </row>
    <row r="99" spans="1:19" ht="13.5" thickBot="1">
      <c r="A99" s="32" t="s">
        <v>105</v>
      </c>
      <c r="B99" s="39">
        <v>64</v>
      </c>
      <c r="C99" s="39">
        <v>18</v>
      </c>
      <c r="D99" s="39">
        <v>12.3</v>
      </c>
      <c r="E99" s="39">
        <v>6</v>
      </c>
      <c r="F99" s="39">
        <v>0.2</v>
      </c>
      <c r="G99" s="39"/>
      <c r="H99" s="39" t="s">
        <v>52</v>
      </c>
      <c r="I99" s="39">
        <v>50</v>
      </c>
      <c r="J99" s="39">
        <v>0.7</v>
      </c>
      <c r="K99" s="39">
        <v>1</v>
      </c>
      <c r="L99" s="39">
        <v>19</v>
      </c>
      <c r="M99" s="39">
        <v>22</v>
      </c>
      <c r="N99" s="58" t="s">
        <v>53</v>
      </c>
      <c r="O99" s="39" t="s">
        <v>35</v>
      </c>
      <c r="P99" s="39" t="s">
        <v>36</v>
      </c>
      <c r="Q99" s="21" t="s">
        <v>87</v>
      </c>
      <c r="R99" s="39">
        <v>185</v>
      </c>
      <c r="S99" s="39" t="s">
        <v>37</v>
      </c>
    </row>
    <row r="100" spans="1:19" ht="13.5" thickBot="1">
      <c r="A100" s="85" t="s">
        <v>68</v>
      </c>
      <c r="B100" s="82"/>
      <c r="C100" s="82"/>
      <c r="D100" s="82"/>
      <c r="E100" s="82"/>
      <c r="F100" s="68">
        <f>SUM(F89:F99)</f>
        <v>5.3</v>
      </c>
      <c r="G100" s="103">
        <f>SUM(G89:G99)</f>
        <v>2.7</v>
      </c>
      <c r="H100" s="82"/>
      <c r="I100" s="82"/>
      <c r="J100" s="82"/>
      <c r="K100" s="82"/>
      <c r="L100" s="82"/>
      <c r="M100" s="82"/>
      <c r="N100" s="83"/>
      <c r="O100" s="82"/>
      <c r="P100" s="82"/>
      <c r="Q100" s="67"/>
      <c r="R100" s="82"/>
      <c r="S100" s="84"/>
    </row>
    <row r="101" spans="1:19" ht="12.75">
      <c r="A101" s="40" t="s">
        <v>109</v>
      </c>
      <c r="B101" s="41">
        <v>26</v>
      </c>
      <c r="C101" s="41">
        <v>12</v>
      </c>
      <c r="D101" s="41">
        <v>14.8</v>
      </c>
      <c r="E101" s="41">
        <v>3</v>
      </c>
      <c r="F101" s="41">
        <v>0.9</v>
      </c>
      <c r="G101" s="41">
        <v>0.9</v>
      </c>
      <c r="H101" s="41" t="s">
        <v>110</v>
      </c>
      <c r="I101" s="41">
        <v>60</v>
      </c>
      <c r="J101" s="41">
        <v>0.6000000000000001</v>
      </c>
      <c r="K101" s="41">
        <v>1</v>
      </c>
      <c r="L101" s="41">
        <v>20</v>
      </c>
      <c r="M101" s="41">
        <v>22</v>
      </c>
      <c r="N101" s="42" t="s">
        <v>145</v>
      </c>
      <c r="O101" s="41" t="s">
        <v>35</v>
      </c>
      <c r="P101" s="41" t="s">
        <v>36</v>
      </c>
      <c r="Q101" s="44" t="s">
        <v>124</v>
      </c>
      <c r="R101" s="41">
        <v>86</v>
      </c>
      <c r="S101" s="41" t="s">
        <v>37</v>
      </c>
    </row>
    <row r="102" spans="1:19" ht="12.75">
      <c r="A102" s="16" t="s">
        <v>109</v>
      </c>
      <c r="B102" s="21">
        <v>40</v>
      </c>
      <c r="C102" s="21">
        <v>3</v>
      </c>
      <c r="D102" s="21">
        <v>3.2</v>
      </c>
      <c r="E102" s="21">
        <v>2</v>
      </c>
      <c r="F102" s="21">
        <v>0.5</v>
      </c>
      <c r="G102" s="21">
        <v>0.5</v>
      </c>
      <c r="H102" s="21" t="s">
        <v>110</v>
      </c>
      <c r="I102" s="21">
        <v>54</v>
      </c>
      <c r="J102" s="21">
        <v>0.8</v>
      </c>
      <c r="K102" s="21">
        <v>2</v>
      </c>
      <c r="L102" s="21">
        <v>16</v>
      </c>
      <c r="M102" s="21">
        <v>20</v>
      </c>
      <c r="N102" s="23" t="s">
        <v>97</v>
      </c>
      <c r="O102" s="21" t="s">
        <v>35</v>
      </c>
      <c r="P102" s="21" t="s">
        <v>36</v>
      </c>
      <c r="Q102" s="13" t="s">
        <v>124</v>
      </c>
      <c r="R102" s="21">
        <v>88</v>
      </c>
      <c r="S102" s="21" t="s">
        <v>37</v>
      </c>
    </row>
    <row r="103" spans="1:19" ht="12.75">
      <c r="A103" s="16" t="s">
        <v>109</v>
      </c>
      <c r="B103" s="21">
        <v>43</v>
      </c>
      <c r="C103" s="21">
        <v>1</v>
      </c>
      <c r="D103" s="21">
        <v>0.30000000000000004</v>
      </c>
      <c r="E103" s="21">
        <v>2</v>
      </c>
      <c r="F103" s="21">
        <v>0.2</v>
      </c>
      <c r="G103" s="21">
        <v>0.2</v>
      </c>
      <c r="H103" s="21" t="s">
        <v>52</v>
      </c>
      <c r="I103" s="21">
        <v>70</v>
      </c>
      <c r="J103" s="21">
        <v>0.6000000000000001</v>
      </c>
      <c r="K103" s="21">
        <v>2</v>
      </c>
      <c r="L103" s="21">
        <v>20</v>
      </c>
      <c r="M103" s="21">
        <v>26</v>
      </c>
      <c r="N103" s="23" t="s">
        <v>145</v>
      </c>
      <c r="O103" s="21" t="s">
        <v>35</v>
      </c>
      <c r="P103" s="21" t="s">
        <v>36</v>
      </c>
      <c r="Q103" s="13" t="s">
        <v>124</v>
      </c>
      <c r="R103" s="21">
        <v>85</v>
      </c>
      <c r="S103" s="21" t="s">
        <v>37</v>
      </c>
    </row>
    <row r="104" spans="1:19" ht="12.75">
      <c r="A104" s="16" t="s">
        <v>109</v>
      </c>
      <c r="B104" s="21">
        <v>65</v>
      </c>
      <c r="C104" s="21">
        <v>2</v>
      </c>
      <c r="D104" s="21">
        <v>8</v>
      </c>
      <c r="E104" s="21">
        <v>2</v>
      </c>
      <c r="F104" s="21">
        <v>0.2</v>
      </c>
      <c r="G104" s="21">
        <v>0.2</v>
      </c>
      <c r="H104" s="21" t="s">
        <v>52</v>
      </c>
      <c r="I104" s="21">
        <v>55</v>
      </c>
      <c r="J104" s="21">
        <v>0.7</v>
      </c>
      <c r="K104" s="21">
        <v>2</v>
      </c>
      <c r="L104" s="21">
        <v>18</v>
      </c>
      <c r="M104" s="21">
        <v>20</v>
      </c>
      <c r="N104" s="23" t="s">
        <v>146</v>
      </c>
      <c r="O104" s="21" t="s">
        <v>35</v>
      </c>
      <c r="P104" s="21" t="s">
        <v>36</v>
      </c>
      <c r="Q104" s="13" t="s">
        <v>124</v>
      </c>
      <c r="R104" s="21">
        <v>105</v>
      </c>
      <c r="S104" s="21" t="s">
        <v>37</v>
      </c>
    </row>
    <row r="105" spans="1:19" ht="12.75">
      <c r="A105" s="16" t="s">
        <v>109</v>
      </c>
      <c r="B105" s="21">
        <v>65</v>
      </c>
      <c r="C105" s="21">
        <v>3</v>
      </c>
      <c r="D105" s="21">
        <v>25.4</v>
      </c>
      <c r="E105" s="21">
        <v>2</v>
      </c>
      <c r="F105" s="21">
        <v>0.2</v>
      </c>
      <c r="G105" s="21">
        <v>0.2</v>
      </c>
      <c r="H105" s="21" t="s">
        <v>52</v>
      </c>
      <c r="I105" s="21">
        <v>53</v>
      </c>
      <c r="J105" s="21">
        <v>0.8</v>
      </c>
      <c r="K105" s="21">
        <v>2</v>
      </c>
      <c r="L105" s="21">
        <v>18</v>
      </c>
      <c r="M105" s="21">
        <v>20</v>
      </c>
      <c r="N105" s="23" t="s">
        <v>97</v>
      </c>
      <c r="O105" s="21" t="s">
        <v>35</v>
      </c>
      <c r="P105" s="21" t="s">
        <v>36</v>
      </c>
      <c r="Q105" s="13" t="s">
        <v>124</v>
      </c>
      <c r="R105" s="21">
        <v>85</v>
      </c>
      <c r="S105" s="21" t="s">
        <v>37</v>
      </c>
    </row>
    <row r="106" spans="1:19" ht="12.75">
      <c r="A106" s="16" t="s">
        <v>109</v>
      </c>
      <c r="B106" s="21">
        <v>87</v>
      </c>
      <c r="C106" s="21">
        <v>1</v>
      </c>
      <c r="D106" s="21">
        <v>11.1</v>
      </c>
      <c r="E106" s="21">
        <v>5</v>
      </c>
      <c r="F106" s="21">
        <v>0.1</v>
      </c>
      <c r="G106" s="21"/>
      <c r="H106" s="21" t="s">
        <v>52</v>
      </c>
      <c r="I106" s="21">
        <v>49</v>
      </c>
      <c r="J106" s="21">
        <v>0.7</v>
      </c>
      <c r="K106" s="21">
        <v>1</v>
      </c>
      <c r="L106" s="21">
        <v>20</v>
      </c>
      <c r="M106" s="21">
        <v>22</v>
      </c>
      <c r="N106" s="23" t="s">
        <v>49</v>
      </c>
      <c r="O106" s="21" t="s">
        <v>35</v>
      </c>
      <c r="P106" s="21" t="s">
        <v>36</v>
      </c>
      <c r="Q106" s="13" t="s">
        <v>124</v>
      </c>
      <c r="R106" s="21">
        <v>340</v>
      </c>
      <c r="S106" s="21" t="s">
        <v>37</v>
      </c>
    </row>
    <row r="107" spans="1:19" ht="12.75">
      <c r="A107" s="16" t="s">
        <v>109</v>
      </c>
      <c r="B107" s="21">
        <v>87</v>
      </c>
      <c r="C107" s="21">
        <v>1</v>
      </c>
      <c r="D107" s="21">
        <v>11.1</v>
      </c>
      <c r="E107" s="21">
        <v>6</v>
      </c>
      <c r="F107" s="21">
        <v>0.30000000000000004</v>
      </c>
      <c r="G107" s="21"/>
      <c r="H107" s="21" t="s">
        <v>52</v>
      </c>
      <c r="I107" s="21">
        <v>49</v>
      </c>
      <c r="J107" s="21">
        <v>0.7</v>
      </c>
      <c r="K107" s="21">
        <v>1</v>
      </c>
      <c r="L107" s="21">
        <v>20</v>
      </c>
      <c r="M107" s="21">
        <v>22</v>
      </c>
      <c r="N107" s="23" t="s">
        <v>49</v>
      </c>
      <c r="O107" s="21" t="s">
        <v>35</v>
      </c>
      <c r="P107" s="21" t="s">
        <v>36</v>
      </c>
      <c r="Q107" s="13" t="s">
        <v>124</v>
      </c>
      <c r="R107" s="21">
        <v>200</v>
      </c>
      <c r="S107" s="21" t="s">
        <v>37</v>
      </c>
    </row>
    <row r="108" spans="1:19" ht="12.75">
      <c r="A108" s="16" t="s">
        <v>109</v>
      </c>
      <c r="B108" s="21">
        <v>88</v>
      </c>
      <c r="C108" s="21">
        <v>4</v>
      </c>
      <c r="D108" s="21">
        <v>2</v>
      </c>
      <c r="E108" s="21">
        <v>1</v>
      </c>
      <c r="F108" s="21">
        <v>0.8</v>
      </c>
      <c r="G108" s="21"/>
      <c r="H108" s="21" t="s">
        <v>52</v>
      </c>
      <c r="I108" s="21">
        <v>47</v>
      </c>
      <c r="J108" s="21">
        <v>0.7</v>
      </c>
      <c r="K108" s="21">
        <v>1</v>
      </c>
      <c r="L108" s="21">
        <v>18</v>
      </c>
      <c r="M108" s="21">
        <v>20</v>
      </c>
      <c r="N108" s="23" t="s">
        <v>85</v>
      </c>
      <c r="O108" s="21" t="s">
        <v>35</v>
      </c>
      <c r="P108" s="21" t="s">
        <v>36</v>
      </c>
      <c r="Q108" s="13" t="s">
        <v>124</v>
      </c>
      <c r="R108" s="21">
        <v>178</v>
      </c>
      <c r="S108" s="21" t="s">
        <v>37</v>
      </c>
    </row>
    <row r="109" spans="1:19" ht="12.75">
      <c r="A109" s="16" t="s">
        <v>109</v>
      </c>
      <c r="B109" s="21">
        <v>88</v>
      </c>
      <c r="C109" s="21">
        <v>4</v>
      </c>
      <c r="D109" s="21">
        <v>2</v>
      </c>
      <c r="E109" s="21">
        <v>2</v>
      </c>
      <c r="F109" s="21">
        <v>0.4</v>
      </c>
      <c r="G109" s="21"/>
      <c r="H109" s="21" t="s">
        <v>52</v>
      </c>
      <c r="I109" s="21">
        <v>47</v>
      </c>
      <c r="J109" s="21">
        <v>0.7</v>
      </c>
      <c r="K109" s="21">
        <v>1</v>
      </c>
      <c r="L109" s="21">
        <v>18</v>
      </c>
      <c r="M109" s="21">
        <v>20</v>
      </c>
      <c r="N109" s="23" t="s">
        <v>85</v>
      </c>
      <c r="O109" s="21" t="s">
        <v>35</v>
      </c>
      <c r="P109" s="21" t="s">
        <v>36</v>
      </c>
      <c r="Q109" s="13" t="s">
        <v>124</v>
      </c>
      <c r="R109" s="21">
        <v>20</v>
      </c>
      <c r="S109" s="21" t="s">
        <v>37</v>
      </c>
    </row>
    <row r="110" spans="1:19" ht="12.75">
      <c r="A110" s="16" t="s">
        <v>109</v>
      </c>
      <c r="B110" s="21">
        <v>88</v>
      </c>
      <c r="C110" s="21">
        <v>3</v>
      </c>
      <c r="D110" s="21">
        <v>3.2</v>
      </c>
      <c r="E110" s="21">
        <v>1</v>
      </c>
      <c r="F110" s="21">
        <v>0.5</v>
      </c>
      <c r="G110" s="21"/>
      <c r="H110" s="21" t="s">
        <v>111</v>
      </c>
      <c r="I110" s="21">
        <v>45</v>
      </c>
      <c r="J110" s="21">
        <v>0.7</v>
      </c>
      <c r="K110" s="21">
        <v>2</v>
      </c>
      <c r="L110" s="21">
        <v>16</v>
      </c>
      <c r="M110" s="21">
        <v>18</v>
      </c>
      <c r="N110" s="23" t="s">
        <v>147</v>
      </c>
      <c r="O110" s="21" t="s">
        <v>35</v>
      </c>
      <c r="P110" s="21" t="s">
        <v>36</v>
      </c>
      <c r="Q110" s="13" t="s">
        <v>124</v>
      </c>
      <c r="R110" s="21">
        <v>50</v>
      </c>
      <c r="S110" s="21" t="s">
        <v>37</v>
      </c>
    </row>
    <row r="111" spans="1:19" ht="12.75">
      <c r="A111" s="16" t="s">
        <v>109</v>
      </c>
      <c r="B111" s="21">
        <v>88</v>
      </c>
      <c r="C111" s="21">
        <v>13</v>
      </c>
      <c r="D111" s="21">
        <v>1.5</v>
      </c>
      <c r="E111" s="21">
        <v>1</v>
      </c>
      <c r="F111" s="21">
        <v>0.4</v>
      </c>
      <c r="G111" s="21"/>
      <c r="H111" s="21" t="s">
        <v>111</v>
      </c>
      <c r="I111" s="21">
        <v>45</v>
      </c>
      <c r="J111" s="21">
        <v>0.6000000000000001</v>
      </c>
      <c r="K111" s="21">
        <v>2</v>
      </c>
      <c r="L111" s="21">
        <v>14</v>
      </c>
      <c r="M111" s="21">
        <v>16</v>
      </c>
      <c r="N111" s="23" t="s">
        <v>148</v>
      </c>
      <c r="O111" s="21" t="s">
        <v>35</v>
      </c>
      <c r="P111" s="21" t="s">
        <v>36</v>
      </c>
      <c r="Q111" s="13" t="s">
        <v>124</v>
      </c>
      <c r="R111" s="21">
        <v>53</v>
      </c>
      <c r="S111" s="21" t="s">
        <v>37</v>
      </c>
    </row>
    <row r="112" spans="1:19" ht="13.5" thickBot="1">
      <c r="A112" s="32" t="s">
        <v>109</v>
      </c>
      <c r="B112" s="39">
        <v>73</v>
      </c>
      <c r="C112" s="39">
        <v>37</v>
      </c>
      <c r="D112" s="39">
        <v>0.8</v>
      </c>
      <c r="E112" s="39">
        <v>1</v>
      </c>
      <c r="F112" s="39">
        <v>0.4</v>
      </c>
      <c r="G112" s="39"/>
      <c r="H112" s="39" t="s">
        <v>52</v>
      </c>
      <c r="I112" s="39">
        <v>41</v>
      </c>
      <c r="J112" s="39">
        <v>0.7</v>
      </c>
      <c r="K112" s="39">
        <v>1</v>
      </c>
      <c r="L112" s="39">
        <v>18</v>
      </c>
      <c r="M112" s="39">
        <v>20</v>
      </c>
      <c r="N112" s="58" t="s">
        <v>85</v>
      </c>
      <c r="O112" s="39" t="s">
        <v>35</v>
      </c>
      <c r="P112" s="39" t="s">
        <v>36</v>
      </c>
      <c r="Q112" s="38" t="s">
        <v>124</v>
      </c>
      <c r="R112" s="39">
        <v>58</v>
      </c>
      <c r="S112" s="39" t="s">
        <v>37</v>
      </c>
    </row>
    <row r="113" spans="1:19" ht="13.5" thickBot="1">
      <c r="A113" s="80" t="s">
        <v>68</v>
      </c>
      <c r="B113" s="67"/>
      <c r="C113" s="67"/>
      <c r="D113" s="67"/>
      <c r="E113" s="67"/>
      <c r="F113" s="68">
        <f>SUM(F101:F112)</f>
        <v>4.9</v>
      </c>
      <c r="G113" s="103">
        <f>SUM(G101:G112)</f>
        <v>1.9999999999999998</v>
      </c>
      <c r="H113" s="67"/>
      <c r="I113" s="67"/>
      <c r="J113" s="67"/>
      <c r="K113" s="67"/>
      <c r="L113" s="67"/>
      <c r="M113" s="67"/>
      <c r="N113" s="70"/>
      <c r="O113" s="67"/>
      <c r="P113" s="67"/>
      <c r="Q113" s="67"/>
      <c r="R113" s="67"/>
      <c r="S113" s="84"/>
    </row>
    <row r="114" spans="1:19" ht="12.75">
      <c r="A114" s="59" t="s">
        <v>112</v>
      </c>
      <c r="B114" s="41">
        <v>4</v>
      </c>
      <c r="C114" s="41">
        <v>60</v>
      </c>
      <c r="D114" s="41">
        <v>2.3</v>
      </c>
      <c r="E114" s="41">
        <v>1</v>
      </c>
      <c r="F114" s="41">
        <v>0.2</v>
      </c>
      <c r="G114" s="41"/>
      <c r="H114" s="41" t="s">
        <v>76</v>
      </c>
      <c r="I114" s="41">
        <v>25</v>
      </c>
      <c r="J114" s="41">
        <v>0.7</v>
      </c>
      <c r="K114" s="41">
        <v>2</v>
      </c>
      <c r="L114" s="41">
        <v>11</v>
      </c>
      <c r="M114" s="41">
        <v>12</v>
      </c>
      <c r="N114" s="42" t="s">
        <v>128</v>
      </c>
      <c r="O114" s="41" t="s">
        <v>35</v>
      </c>
      <c r="P114" s="41" t="s">
        <v>36</v>
      </c>
      <c r="Q114" s="44" t="s">
        <v>124</v>
      </c>
      <c r="R114" s="41">
        <v>35</v>
      </c>
      <c r="S114" s="41" t="s">
        <v>37</v>
      </c>
    </row>
    <row r="115" spans="1:19" ht="12.75">
      <c r="A115" s="22" t="s">
        <v>112</v>
      </c>
      <c r="B115" s="21">
        <v>5</v>
      </c>
      <c r="C115" s="21">
        <v>22</v>
      </c>
      <c r="D115" s="21">
        <v>0.4</v>
      </c>
      <c r="E115" s="21">
        <v>1</v>
      </c>
      <c r="F115" s="21">
        <v>0.2</v>
      </c>
      <c r="G115" s="21"/>
      <c r="H115" s="21" t="s">
        <v>92</v>
      </c>
      <c r="I115" s="21">
        <v>30</v>
      </c>
      <c r="J115" s="21">
        <v>0.8</v>
      </c>
      <c r="K115" s="21">
        <v>2</v>
      </c>
      <c r="L115" s="21">
        <v>11</v>
      </c>
      <c r="M115" s="21">
        <v>12</v>
      </c>
      <c r="N115" s="23" t="s">
        <v>129</v>
      </c>
      <c r="O115" s="21" t="s">
        <v>35</v>
      </c>
      <c r="P115" s="21" t="s">
        <v>36</v>
      </c>
      <c r="Q115" s="13" t="s">
        <v>124</v>
      </c>
      <c r="R115" s="21">
        <v>130</v>
      </c>
      <c r="S115" s="21" t="s">
        <v>37</v>
      </c>
    </row>
    <row r="116" spans="1:19" ht="12.75">
      <c r="A116" s="22" t="s">
        <v>112</v>
      </c>
      <c r="B116" s="21">
        <v>8</v>
      </c>
      <c r="C116" s="21">
        <v>1</v>
      </c>
      <c r="D116" s="21">
        <v>5.3</v>
      </c>
      <c r="E116" s="21">
        <v>1</v>
      </c>
      <c r="F116" s="27">
        <v>0.4</v>
      </c>
      <c r="G116" s="27">
        <v>0.4</v>
      </c>
      <c r="H116" s="21" t="s">
        <v>32</v>
      </c>
      <c r="I116" s="21">
        <v>55</v>
      </c>
      <c r="J116" s="21">
        <v>0.7</v>
      </c>
      <c r="K116" s="21">
        <v>1</v>
      </c>
      <c r="L116" s="21">
        <v>19</v>
      </c>
      <c r="M116" s="21">
        <v>20</v>
      </c>
      <c r="N116" s="23" t="s">
        <v>53</v>
      </c>
      <c r="O116" s="21" t="s">
        <v>35</v>
      </c>
      <c r="P116" s="21" t="s">
        <v>36</v>
      </c>
      <c r="Q116" s="13" t="s">
        <v>124</v>
      </c>
      <c r="R116" s="21">
        <v>23</v>
      </c>
      <c r="S116" s="21" t="s">
        <v>37</v>
      </c>
    </row>
    <row r="117" spans="1:19" ht="12.75">
      <c r="A117" s="22" t="s">
        <v>112</v>
      </c>
      <c r="B117" s="21">
        <v>11</v>
      </c>
      <c r="C117" s="21">
        <v>25</v>
      </c>
      <c r="D117" s="21">
        <v>8.6</v>
      </c>
      <c r="E117" s="21">
        <v>1</v>
      </c>
      <c r="F117" s="21">
        <v>0.2</v>
      </c>
      <c r="G117" s="21"/>
      <c r="H117" s="21" t="s">
        <v>76</v>
      </c>
      <c r="I117" s="21">
        <v>45</v>
      </c>
      <c r="J117" s="21">
        <v>0.8</v>
      </c>
      <c r="K117" s="21" t="s">
        <v>58</v>
      </c>
      <c r="L117" s="21">
        <v>19</v>
      </c>
      <c r="M117" s="21">
        <v>20</v>
      </c>
      <c r="N117" s="23" t="s">
        <v>130</v>
      </c>
      <c r="O117" s="21" t="s">
        <v>35</v>
      </c>
      <c r="P117" s="21" t="s">
        <v>36</v>
      </c>
      <c r="Q117" s="13" t="s">
        <v>124</v>
      </c>
      <c r="R117" s="21">
        <v>150</v>
      </c>
      <c r="S117" s="21" t="s">
        <v>37</v>
      </c>
    </row>
    <row r="118" spans="1:19" ht="12.75">
      <c r="A118" s="22" t="s">
        <v>112</v>
      </c>
      <c r="B118" s="21">
        <v>11</v>
      </c>
      <c r="C118" s="21">
        <v>25</v>
      </c>
      <c r="D118" s="21">
        <v>8.6</v>
      </c>
      <c r="E118" s="21">
        <v>3</v>
      </c>
      <c r="F118" s="21">
        <v>0.5</v>
      </c>
      <c r="G118" s="21"/>
      <c r="H118" s="21" t="s">
        <v>76</v>
      </c>
      <c r="I118" s="21">
        <v>45</v>
      </c>
      <c r="J118" s="21">
        <v>0.8</v>
      </c>
      <c r="K118" s="21" t="s">
        <v>58</v>
      </c>
      <c r="L118" s="21">
        <v>19</v>
      </c>
      <c r="M118" s="21">
        <v>20</v>
      </c>
      <c r="N118" s="23" t="s">
        <v>130</v>
      </c>
      <c r="O118" s="21" t="s">
        <v>35</v>
      </c>
      <c r="P118" s="21" t="s">
        <v>36</v>
      </c>
      <c r="Q118" s="13" t="s">
        <v>124</v>
      </c>
      <c r="R118" s="21">
        <v>242</v>
      </c>
      <c r="S118" s="21" t="s">
        <v>37</v>
      </c>
    </row>
    <row r="119" spans="1:19" ht="12.75">
      <c r="A119" s="22" t="s">
        <v>112</v>
      </c>
      <c r="B119" s="21">
        <v>12</v>
      </c>
      <c r="C119" s="21">
        <v>33</v>
      </c>
      <c r="D119" s="21">
        <v>1.2</v>
      </c>
      <c r="E119" s="21">
        <v>1</v>
      </c>
      <c r="F119" s="27">
        <v>0.30000000000000004</v>
      </c>
      <c r="G119" s="27"/>
      <c r="H119" s="21" t="s">
        <v>75</v>
      </c>
      <c r="I119" s="21">
        <v>30</v>
      </c>
      <c r="J119" s="21">
        <v>0.6000000000000001</v>
      </c>
      <c r="K119" s="21">
        <v>1</v>
      </c>
      <c r="L119" s="21">
        <v>13</v>
      </c>
      <c r="M119" s="21">
        <v>14</v>
      </c>
      <c r="N119" s="23" t="s">
        <v>131</v>
      </c>
      <c r="O119" s="21" t="s">
        <v>35</v>
      </c>
      <c r="P119" s="21" t="s">
        <v>36</v>
      </c>
      <c r="Q119" s="13" t="s">
        <v>149</v>
      </c>
      <c r="R119" s="21">
        <v>117</v>
      </c>
      <c r="S119" s="21" t="s">
        <v>37</v>
      </c>
    </row>
    <row r="120" spans="1:19" ht="12.75">
      <c r="A120" s="22" t="s">
        <v>112</v>
      </c>
      <c r="B120" s="21">
        <v>12</v>
      </c>
      <c r="C120" s="21">
        <v>41</v>
      </c>
      <c r="D120" s="21">
        <v>11.3</v>
      </c>
      <c r="E120" s="21">
        <v>1</v>
      </c>
      <c r="F120" s="21">
        <v>0.4</v>
      </c>
      <c r="G120" s="21"/>
      <c r="H120" s="21" t="s">
        <v>32</v>
      </c>
      <c r="I120" s="21">
        <v>45</v>
      </c>
      <c r="J120" s="21">
        <v>0.8</v>
      </c>
      <c r="K120" s="21" t="s">
        <v>58</v>
      </c>
      <c r="L120" s="21">
        <v>19</v>
      </c>
      <c r="M120" s="21">
        <v>20</v>
      </c>
      <c r="N120" s="23" t="s">
        <v>132</v>
      </c>
      <c r="O120" s="21" t="s">
        <v>35</v>
      </c>
      <c r="P120" s="21" t="s">
        <v>36</v>
      </c>
      <c r="Q120" s="13" t="s">
        <v>124</v>
      </c>
      <c r="R120" s="21">
        <v>80</v>
      </c>
      <c r="S120" s="21" t="s">
        <v>37</v>
      </c>
    </row>
    <row r="121" spans="1:19" ht="12.75">
      <c r="A121" s="22" t="s">
        <v>112</v>
      </c>
      <c r="B121" s="21">
        <v>12</v>
      </c>
      <c r="C121" s="21">
        <v>41</v>
      </c>
      <c r="D121" s="21">
        <v>11.3</v>
      </c>
      <c r="E121" s="21">
        <v>2</v>
      </c>
      <c r="F121" s="21">
        <v>0.4</v>
      </c>
      <c r="G121" s="21"/>
      <c r="H121" s="21" t="s">
        <v>32</v>
      </c>
      <c r="I121" s="21">
        <v>45</v>
      </c>
      <c r="J121" s="21">
        <v>0.8</v>
      </c>
      <c r="K121" s="21" t="s">
        <v>58</v>
      </c>
      <c r="L121" s="21">
        <v>19</v>
      </c>
      <c r="M121" s="21">
        <v>20</v>
      </c>
      <c r="N121" s="23" t="s">
        <v>132</v>
      </c>
      <c r="O121" s="21" t="s">
        <v>35</v>
      </c>
      <c r="P121" s="21" t="s">
        <v>36</v>
      </c>
      <c r="Q121" s="13" t="s">
        <v>124</v>
      </c>
      <c r="R121" s="21">
        <v>170</v>
      </c>
      <c r="S121" s="21" t="s">
        <v>37</v>
      </c>
    </row>
    <row r="122" spans="1:19" ht="12.75">
      <c r="A122" s="22" t="s">
        <v>112</v>
      </c>
      <c r="B122" s="21">
        <v>12</v>
      </c>
      <c r="C122" s="21">
        <v>48</v>
      </c>
      <c r="D122" s="21">
        <v>5.3</v>
      </c>
      <c r="E122" s="21">
        <v>1</v>
      </c>
      <c r="F122" s="27">
        <v>0.2</v>
      </c>
      <c r="G122" s="27"/>
      <c r="H122" s="21" t="s">
        <v>32</v>
      </c>
      <c r="I122" s="21">
        <v>49</v>
      </c>
      <c r="J122" s="21">
        <v>0.8</v>
      </c>
      <c r="K122" s="21">
        <v>2</v>
      </c>
      <c r="L122" s="21">
        <v>17</v>
      </c>
      <c r="M122" s="21">
        <v>18</v>
      </c>
      <c r="N122" s="23" t="s">
        <v>51</v>
      </c>
      <c r="O122" s="21" t="s">
        <v>35</v>
      </c>
      <c r="P122" s="21" t="s">
        <v>36</v>
      </c>
      <c r="Q122" s="13" t="s">
        <v>124</v>
      </c>
      <c r="R122" s="21">
        <v>165</v>
      </c>
      <c r="S122" s="21" t="s">
        <v>37</v>
      </c>
    </row>
    <row r="123" spans="1:19" ht="12.75">
      <c r="A123" s="22" t="s">
        <v>112</v>
      </c>
      <c r="B123" s="21">
        <v>13</v>
      </c>
      <c r="C123" s="21">
        <v>19</v>
      </c>
      <c r="D123" s="21">
        <v>1.6</v>
      </c>
      <c r="E123" s="21">
        <v>2</v>
      </c>
      <c r="F123" s="27">
        <v>0.1</v>
      </c>
      <c r="G123" s="27">
        <v>0.1</v>
      </c>
      <c r="H123" s="21" t="s">
        <v>32</v>
      </c>
      <c r="I123" s="21">
        <v>70</v>
      </c>
      <c r="J123" s="21">
        <v>0.5</v>
      </c>
      <c r="K123" s="21">
        <v>1</v>
      </c>
      <c r="L123" s="21">
        <v>23</v>
      </c>
      <c r="M123" s="21">
        <v>28</v>
      </c>
      <c r="N123" s="23" t="s">
        <v>85</v>
      </c>
      <c r="O123" s="21" t="s">
        <v>35</v>
      </c>
      <c r="P123" s="21" t="s">
        <v>36</v>
      </c>
      <c r="Q123" s="13" t="s">
        <v>124</v>
      </c>
      <c r="R123" s="21">
        <v>60</v>
      </c>
      <c r="S123" s="21" t="s">
        <v>37</v>
      </c>
    </row>
    <row r="124" spans="1:19" ht="12.75">
      <c r="A124" s="22" t="s">
        <v>112</v>
      </c>
      <c r="B124" s="21">
        <v>13</v>
      </c>
      <c r="C124" s="21">
        <v>23</v>
      </c>
      <c r="D124" s="21">
        <v>6.8</v>
      </c>
      <c r="E124" s="21">
        <v>2</v>
      </c>
      <c r="F124" s="21">
        <v>0.1</v>
      </c>
      <c r="G124" s="21"/>
      <c r="H124" s="21" t="s">
        <v>52</v>
      </c>
      <c r="I124" s="21">
        <v>49</v>
      </c>
      <c r="J124" s="21">
        <v>0.8</v>
      </c>
      <c r="K124" s="21">
        <v>2</v>
      </c>
      <c r="L124" s="21">
        <v>15</v>
      </c>
      <c r="M124" s="21">
        <v>16</v>
      </c>
      <c r="N124" s="23" t="s">
        <v>94</v>
      </c>
      <c r="O124" s="21" t="s">
        <v>35</v>
      </c>
      <c r="P124" s="21" t="s">
        <v>36</v>
      </c>
      <c r="Q124" s="13" t="s">
        <v>124</v>
      </c>
      <c r="R124" s="21">
        <v>240</v>
      </c>
      <c r="S124" s="21" t="s">
        <v>37</v>
      </c>
    </row>
    <row r="125" spans="1:19" ht="12.75">
      <c r="A125" s="22" t="s">
        <v>112</v>
      </c>
      <c r="B125" s="21">
        <v>13</v>
      </c>
      <c r="C125" s="21">
        <v>23</v>
      </c>
      <c r="D125" s="21">
        <v>6.8</v>
      </c>
      <c r="E125" s="21">
        <v>1</v>
      </c>
      <c r="F125" s="21">
        <v>0.2</v>
      </c>
      <c r="G125" s="21"/>
      <c r="H125" s="21" t="s">
        <v>52</v>
      </c>
      <c r="I125" s="21">
        <v>49</v>
      </c>
      <c r="J125" s="21">
        <v>0.8</v>
      </c>
      <c r="K125" s="21">
        <v>2</v>
      </c>
      <c r="L125" s="21">
        <v>15</v>
      </c>
      <c r="M125" s="21">
        <v>16</v>
      </c>
      <c r="N125" s="23" t="s">
        <v>94</v>
      </c>
      <c r="O125" s="21" t="s">
        <v>35</v>
      </c>
      <c r="P125" s="21" t="s">
        <v>36</v>
      </c>
      <c r="Q125" s="13" t="s">
        <v>124</v>
      </c>
      <c r="R125" s="21">
        <v>205</v>
      </c>
      <c r="S125" s="21" t="s">
        <v>37</v>
      </c>
    </row>
    <row r="126" spans="1:19" ht="12.75">
      <c r="A126" s="22" t="s">
        <v>112</v>
      </c>
      <c r="B126" s="21">
        <v>14</v>
      </c>
      <c r="C126" s="21">
        <v>1</v>
      </c>
      <c r="D126" s="21">
        <v>0.9</v>
      </c>
      <c r="E126" s="21">
        <v>2</v>
      </c>
      <c r="F126" s="21">
        <v>0.1</v>
      </c>
      <c r="G126" s="21"/>
      <c r="H126" s="21" t="s">
        <v>32</v>
      </c>
      <c r="I126" s="21">
        <v>50</v>
      </c>
      <c r="J126" s="21">
        <v>0.6000000000000001</v>
      </c>
      <c r="K126" s="21">
        <v>1</v>
      </c>
      <c r="L126" s="21">
        <v>19</v>
      </c>
      <c r="M126" s="21">
        <v>22</v>
      </c>
      <c r="N126" s="23" t="s">
        <v>133</v>
      </c>
      <c r="O126" s="21" t="s">
        <v>35</v>
      </c>
      <c r="P126" s="21" t="s">
        <v>36</v>
      </c>
      <c r="Q126" s="13" t="s">
        <v>124</v>
      </c>
      <c r="R126" s="21">
        <v>220</v>
      </c>
      <c r="S126" s="21" t="s">
        <v>37</v>
      </c>
    </row>
    <row r="127" spans="1:19" ht="12.75">
      <c r="A127" s="22" t="s">
        <v>112</v>
      </c>
      <c r="B127" s="21">
        <v>14</v>
      </c>
      <c r="C127" s="21">
        <v>17</v>
      </c>
      <c r="D127" s="21">
        <v>1.5</v>
      </c>
      <c r="E127" s="21">
        <v>2</v>
      </c>
      <c r="F127" s="21">
        <v>0.1</v>
      </c>
      <c r="G127" s="21"/>
      <c r="H127" s="21" t="s">
        <v>55</v>
      </c>
      <c r="I127" s="21">
        <v>49</v>
      </c>
      <c r="J127" s="21">
        <v>0.8</v>
      </c>
      <c r="K127" s="21">
        <v>2</v>
      </c>
      <c r="L127" s="21">
        <v>15</v>
      </c>
      <c r="M127" s="21">
        <v>16</v>
      </c>
      <c r="N127" s="23" t="s">
        <v>134</v>
      </c>
      <c r="O127" s="21" t="s">
        <v>35</v>
      </c>
      <c r="P127" s="21" t="s">
        <v>36</v>
      </c>
      <c r="Q127" s="13" t="s">
        <v>124</v>
      </c>
      <c r="R127" s="21">
        <v>240</v>
      </c>
      <c r="S127" s="21" t="s">
        <v>37</v>
      </c>
    </row>
    <row r="128" spans="1:19" ht="12.75">
      <c r="A128" s="22" t="s">
        <v>112</v>
      </c>
      <c r="B128" s="21">
        <v>14</v>
      </c>
      <c r="C128" s="21">
        <v>17</v>
      </c>
      <c r="D128" s="21">
        <v>1.5</v>
      </c>
      <c r="E128" s="21">
        <v>1</v>
      </c>
      <c r="F128" s="21">
        <v>0.1</v>
      </c>
      <c r="G128" s="21"/>
      <c r="H128" s="21" t="s">
        <v>55</v>
      </c>
      <c r="I128" s="21">
        <v>49</v>
      </c>
      <c r="J128" s="21">
        <v>0.8</v>
      </c>
      <c r="K128" s="21">
        <v>2</v>
      </c>
      <c r="L128" s="21">
        <v>15</v>
      </c>
      <c r="M128" s="21">
        <v>16</v>
      </c>
      <c r="N128" s="23" t="s">
        <v>134</v>
      </c>
      <c r="O128" s="21" t="s">
        <v>35</v>
      </c>
      <c r="P128" s="21" t="s">
        <v>36</v>
      </c>
      <c r="Q128" s="13" t="s">
        <v>124</v>
      </c>
      <c r="R128" s="21">
        <v>300</v>
      </c>
      <c r="S128" s="21" t="s">
        <v>37</v>
      </c>
    </row>
    <row r="129" spans="1:19" ht="12.75">
      <c r="A129" s="22" t="s">
        <v>112</v>
      </c>
      <c r="B129" s="21">
        <v>15</v>
      </c>
      <c r="C129" s="21">
        <v>7</v>
      </c>
      <c r="D129" s="21">
        <v>4.8</v>
      </c>
      <c r="E129" s="21">
        <v>1</v>
      </c>
      <c r="F129" s="21">
        <v>0.1</v>
      </c>
      <c r="G129" s="21"/>
      <c r="H129" s="21" t="s">
        <v>32</v>
      </c>
      <c r="I129" s="21">
        <v>47</v>
      </c>
      <c r="J129" s="21">
        <v>0.7</v>
      </c>
      <c r="K129" s="21">
        <v>1</v>
      </c>
      <c r="L129" s="21">
        <v>17</v>
      </c>
      <c r="M129" s="21">
        <v>20</v>
      </c>
      <c r="N129" s="23" t="s">
        <v>67</v>
      </c>
      <c r="O129" s="21" t="s">
        <v>35</v>
      </c>
      <c r="P129" s="21" t="s">
        <v>36</v>
      </c>
      <c r="Q129" s="13" t="s">
        <v>124</v>
      </c>
      <c r="R129" s="21">
        <v>100</v>
      </c>
      <c r="S129" s="21" t="s">
        <v>37</v>
      </c>
    </row>
    <row r="130" spans="1:19" ht="12.75">
      <c r="A130" s="22" t="s">
        <v>112</v>
      </c>
      <c r="B130" s="21">
        <v>15</v>
      </c>
      <c r="C130" s="21">
        <v>14</v>
      </c>
      <c r="D130" s="21">
        <v>1.3</v>
      </c>
      <c r="E130" s="21">
        <v>2</v>
      </c>
      <c r="F130" s="21">
        <v>0.2</v>
      </c>
      <c r="G130" s="21">
        <v>0.2</v>
      </c>
      <c r="H130" s="21" t="s">
        <v>55</v>
      </c>
      <c r="I130" s="21">
        <v>52</v>
      </c>
      <c r="J130" s="21">
        <v>0.6000000000000001</v>
      </c>
      <c r="K130" s="21">
        <v>2</v>
      </c>
      <c r="L130" s="21">
        <v>17</v>
      </c>
      <c r="M130" s="21">
        <v>20</v>
      </c>
      <c r="N130" s="23" t="s">
        <v>135</v>
      </c>
      <c r="O130" s="21" t="s">
        <v>35</v>
      </c>
      <c r="P130" s="21" t="s">
        <v>36</v>
      </c>
      <c r="Q130" s="13" t="s">
        <v>124</v>
      </c>
      <c r="R130" s="21">
        <v>70</v>
      </c>
      <c r="S130" s="21" t="s">
        <v>37</v>
      </c>
    </row>
    <row r="131" spans="1:19" ht="12.75">
      <c r="A131" s="22" t="s">
        <v>112</v>
      </c>
      <c r="B131" s="21">
        <v>15</v>
      </c>
      <c r="C131" s="21">
        <v>14</v>
      </c>
      <c r="D131" s="21">
        <v>1.3</v>
      </c>
      <c r="E131" s="21">
        <v>1</v>
      </c>
      <c r="F131" s="21">
        <v>0.1</v>
      </c>
      <c r="G131" s="21">
        <v>0.1</v>
      </c>
      <c r="H131" s="21" t="s">
        <v>55</v>
      </c>
      <c r="I131" s="21">
        <v>52</v>
      </c>
      <c r="J131" s="21">
        <v>0.6000000000000001</v>
      </c>
      <c r="K131" s="21">
        <v>2</v>
      </c>
      <c r="L131" s="21">
        <v>17</v>
      </c>
      <c r="M131" s="21">
        <v>20</v>
      </c>
      <c r="N131" s="23" t="s">
        <v>135</v>
      </c>
      <c r="O131" s="21" t="s">
        <v>35</v>
      </c>
      <c r="P131" s="21" t="s">
        <v>36</v>
      </c>
      <c r="Q131" s="13" t="s">
        <v>124</v>
      </c>
      <c r="R131" s="21">
        <v>110</v>
      </c>
      <c r="S131" s="21" t="s">
        <v>37</v>
      </c>
    </row>
    <row r="132" spans="1:19" ht="12.75">
      <c r="A132" s="22" t="s">
        <v>112</v>
      </c>
      <c r="B132" s="21">
        <v>16</v>
      </c>
      <c r="C132" s="21">
        <v>12</v>
      </c>
      <c r="D132" s="21">
        <v>4.1</v>
      </c>
      <c r="E132" s="21">
        <v>1</v>
      </c>
      <c r="F132" s="21">
        <v>0.2</v>
      </c>
      <c r="G132" s="21"/>
      <c r="H132" s="21" t="s">
        <v>76</v>
      </c>
      <c r="I132" s="21">
        <v>18</v>
      </c>
      <c r="J132" s="21">
        <v>0.8</v>
      </c>
      <c r="K132" s="21">
        <v>2</v>
      </c>
      <c r="L132" s="21">
        <v>7</v>
      </c>
      <c r="M132" s="21">
        <v>8</v>
      </c>
      <c r="N132" s="23" t="s">
        <v>136</v>
      </c>
      <c r="O132" s="21" t="s">
        <v>35</v>
      </c>
      <c r="P132" s="21" t="s">
        <v>36</v>
      </c>
      <c r="Q132" s="13" t="s">
        <v>124</v>
      </c>
      <c r="R132" s="21">
        <v>145</v>
      </c>
      <c r="S132" s="21" t="s">
        <v>37</v>
      </c>
    </row>
    <row r="133" spans="1:19" ht="12.75">
      <c r="A133" s="22" t="s">
        <v>112</v>
      </c>
      <c r="B133" s="21">
        <v>16</v>
      </c>
      <c r="C133" s="21">
        <v>9</v>
      </c>
      <c r="D133" s="21">
        <v>1.4</v>
      </c>
      <c r="E133" s="21">
        <v>1</v>
      </c>
      <c r="F133" s="21">
        <v>0.1</v>
      </c>
      <c r="G133" s="21"/>
      <c r="H133" s="21" t="s">
        <v>32</v>
      </c>
      <c r="I133" s="21">
        <v>50</v>
      </c>
      <c r="J133" s="21">
        <v>0.7</v>
      </c>
      <c r="K133" s="21">
        <v>2</v>
      </c>
      <c r="L133" s="21">
        <v>16</v>
      </c>
      <c r="M133" s="21">
        <v>16</v>
      </c>
      <c r="N133" s="23" t="s">
        <v>137</v>
      </c>
      <c r="O133" s="21" t="s">
        <v>35</v>
      </c>
      <c r="P133" s="21" t="s">
        <v>36</v>
      </c>
      <c r="Q133" s="13" t="s">
        <v>124</v>
      </c>
      <c r="R133" s="21">
        <v>185</v>
      </c>
      <c r="S133" s="21" t="s">
        <v>37</v>
      </c>
    </row>
    <row r="134" spans="1:19" ht="12.75">
      <c r="A134" s="22" t="s">
        <v>112</v>
      </c>
      <c r="B134" s="21">
        <v>18</v>
      </c>
      <c r="C134" s="21">
        <v>28</v>
      </c>
      <c r="D134" s="21">
        <v>6</v>
      </c>
      <c r="E134" s="21">
        <v>3</v>
      </c>
      <c r="F134" s="21">
        <v>0.4</v>
      </c>
      <c r="G134" s="21"/>
      <c r="H134" s="21" t="s">
        <v>32</v>
      </c>
      <c r="I134" s="21">
        <v>47</v>
      </c>
      <c r="J134" s="21">
        <v>0.8</v>
      </c>
      <c r="K134" s="21">
        <v>2</v>
      </c>
      <c r="L134" s="21">
        <v>15</v>
      </c>
      <c r="M134" s="21">
        <v>16</v>
      </c>
      <c r="N134" s="23" t="s">
        <v>34</v>
      </c>
      <c r="O134" s="21" t="s">
        <v>35</v>
      </c>
      <c r="P134" s="21" t="s">
        <v>36</v>
      </c>
      <c r="Q134" s="13" t="s">
        <v>149</v>
      </c>
      <c r="R134" s="21">
        <v>278</v>
      </c>
      <c r="S134" s="21" t="s">
        <v>37</v>
      </c>
    </row>
    <row r="135" spans="1:19" ht="12.75">
      <c r="A135" s="22" t="s">
        <v>112</v>
      </c>
      <c r="B135" s="21">
        <v>18</v>
      </c>
      <c r="C135" s="21">
        <v>28</v>
      </c>
      <c r="D135" s="21">
        <v>6</v>
      </c>
      <c r="E135" s="21">
        <v>2</v>
      </c>
      <c r="F135" s="21">
        <v>0.1</v>
      </c>
      <c r="G135" s="21"/>
      <c r="H135" s="21" t="s">
        <v>32</v>
      </c>
      <c r="I135" s="21">
        <v>47</v>
      </c>
      <c r="J135" s="21">
        <v>0.8</v>
      </c>
      <c r="K135" s="21">
        <v>2</v>
      </c>
      <c r="L135" s="21">
        <v>15</v>
      </c>
      <c r="M135" s="21">
        <v>16</v>
      </c>
      <c r="N135" s="23" t="s">
        <v>34</v>
      </c>
      <c r="O135" s="21" t="s">
        <v>35</v>
      </c>
      <c r="P135" s="21" t="s">
        <v>36</v>
      </c>
      <c r="Q135" s="13" t="s">
        <v>124</v>
      </c>
      <c r="R135" s="21">
        <v>310</v>
      </c>
      <c r="S135" s="21" t="s">
        <v>37</v>
      </c>
    </row>
    <row r="136" spans="1:19" ht="12.75">
      <c r="A136" s="22" t="s">
        <v>112</v>
      </c>
      <c r="B136" s="21">
        <v>18</v>
      </c>
      <c r="C136" s="21">
        <v>11</v>
      </c>
      <c r="D136" s="21">
        <v>4.5</v>
      </c>
      <c r="E136" s="21">
        <v>2</v>
      </c>
      <c r="F136" s="21">
        <v>0.2</v>
      </c>
      <c r="G136" s="21"/>
      <c r="H136" s="21" t="s">
        <v>52</v>
      </c>
      <c r="I136" s="21">
        <v>47</v>
      </c>
      <c r="J136" s="21">
        <v>0.8</v>
      </c>
      <c r="K136" s="21">
        <v>2</v>
      </c>
      <c r="L136" s="21">
        <v>15</v>
      </c>
      <c r="M136" s="21">
        <v>16</v>
      </c>
      <c r="N136" s="23" t="s">
        <v>94</v>
      </c>
      <c r="O136" s="21" t="s">
        <v>35</v>
      </c>
      <c r="P136" s="21" t="s">
        <v>36</v>
      </c>
      <c r="Q136" s="13" t="s">
        <v>149</v>
      </c>
      <c r="R136" s="21">
        <v>260</v>
      </c>
      <c r="S136" s="21" t="s">
        <v>37</v>
      </c>
    </row>
    <row r="137" spans="1:19" ht="12.75">
      <c r="A137" s="22" t="s">
        <v>112</v>
      </c>
      <c r="B137" s="21">
        <v>18</v>
      </c>
      <c r="C137" s="21">
        <v>11</v>
      </c>
      <c r="D137" s="21">
        <v>4.5</v>
      </c>
      <c r="E137" s="21">
        <v>1</v>
      </c>
      <c r="F137" s="21">
        <v>0.1</v>
      </c>
      <c r="G137" s="21"/>
      <c r="H137" s="21" t="s">
        <v>52</v>
      </c>
      <c r="I137" s="21">
        <v>47</v>
      </c>
      <c r="J137" s="21">
        <v>0.8</v>
      </c>
      <c r="K137" s="21">
        <v>2</v>
      </c>
      <c r="L137" s="21">
        <v>15</v>
      </c>
      <c r="M137" s="21">
        <v>16</v>
      </c>
      <c r="N137" s="23" t="s">
        <v>94</v>
      </c>
      <c r="O137" s="21" t="s">
        <v>35</v>
      </c>
      <c r="P137" s="21" t="s">
        <v>36</v>
      </c>
      <c r="Q137" s="13" t="s">
        <v>149</v>
      </c>
      <c r="R137" s="21">
        <v>160</v>
      </c>
      <c r="S137" s="21" t="s">
        <v>37</v>
      </c>
    </row>
    <row r="138" spans="1:19" ht="12.75">
      <c r="A138" s="22" t="s">
        <v>112</v>
      </c>
      <c r="B138" s="21">
        <v>23</v>
      </c>
      <c r="C138" s="21">
        <v>17</v>
      </c>
      <c r="D138" s="21">
        <v>2</v>
      </c>
      <c r="E138" s="21">
        <v>2</v>
      </c>
      <c r="F138" s="21">
        <v>0.1</v>
      </c>
      <c r="G138" s="21"/>
      <c r="H138" s="21" t="s">
        <v>52</v>
      </c>
      <c r="I138" s="21">
        <v>47</v>
      </c>
      <c r="J138" s="21">
        <v>0.7</v>
      </c>
      <c r="K138" s="21">
        <v>3</v>
      </c>
      <c r="L138" s="21">
        <v>13</v>
      </c>
      <c r="M138" s="21">
        <v>14</v>
      </c>
      <c r="N138" s="23" t="s">
        <v>138</v>
      </c>
      <c r="O138" s="21" t="s">
        <v>35</v>
      </c>
      <c r="P138" s="21" t="s">
        <v>36</v>
      </c>
      <c r="Q138" s="13" t="s">
        <v>124</v>
      </c>
      <c r="R138" s="21">
        <v>210</v>
      </c>
      <c r="S138" s="21" t="s">
        <v>37</v>
      </c>
    </row>
    <row r="139" spans="1:19" ht="12.75">
      <c r="A139" s="22" t="s">
        <v>112</v>
      </c>
      <c r="B139" s="21">
        <v>23</v>
      </c>
      <c r="C139" s="21">
        <v>25</v>
      </c>
      <c r="D139" s="21">
        <v>5.9</v>
      </c>
      <c r="E139" s="21">
        <v>1</v>
      </c>
      <c r="F139" s="21">
        <v>0.2</v>
      </c>
      <c r="G139" s="21"/>
      <c r="H139" s="21" t="s">
        <v>52</v>
      </c>
      <c r="I139" s="21">
        <v>16</v>
      </c>
      <c r="J139" s="21">
        <v>0.7</v>
      </c>
      <c r="K139" s="21">
        <v>1</v>
      </c>
      <c r="L139" s="21">
        <v>7</v>
      </c>
      <c r="M139" s="21">
        <v>8</v>
      </c>
      <c r="N139" s="23" t="s">
        <v>139</v>
      </c>
      <c r="O139" s="21" t="s">
        <v>35</v>
      </c>
      <c r="P139" s="21" t="s">
        <v>36</v>
      </c>
      <c r="Q139" s="13" t="s">
        <v>149</v>
      </c>
      <c r="R139" s="21">
        <v>90</v>
      </c>
      <c r="S139" s="21" t="s">
        <v>37</v>
      </c>
    </row>
    <row r="140" spans="1:19" ht="12.75">
      <c r="A140" s="22" t="s">
        <v>112</v>
      </c>
      <c r="B140" s="21">
        <v>37</v>
      </c>
      <c r="C140" s="21">
        <v>20</v>
      </c>
      <c r="D140" s="21">
        <v>3.6</v>
      </c>
      <c r="E140" s="21">
        <v>1</v>
      </c>
      <c r="F140" s="21">
        <v>0.6000000000000001</v>
      </c>
      <c r="G140" s="21"/>
      <c r="H140" s="21" t="s">
        <v>92</v>
      </c>
      <c r="I140" s="21">
        <v>23</v>
      </c>
      <c r="J140" s="21">
        <v>0.8</v>
      </c>
      <c r="K140" s="21" t="s">
        <v>58</v>
      </c>
      <c r="L140" s="21">
        <v>13</v>
      </c>
      <c r="M140" s="21">
        <v>14</v>
      </c>
      <c r="N140" s="23" t="s">
        <v>140</v>
      </c>
      <c r="O140" s="21" t="s">
        <v>35</v>
      </c>
      <c r="P140" s="21" t="s">
        <v>36</v>
      </c>
      <c r="Q140" s="13" t="s">
        <v>124</v>
      </c>
      <c r="R140" s="21">
        <v>40</v>
      </c>
      <c r="S140" s="21" t="s">
        <v>37</v>
      </c>
    </row>
    <row r="141" spans="1:19" ht="12.75">
      <c r="A141" s="22" t="s">
        <v>112</v>
      </c>
      <c r="B141" s="21">
        <v>43</v>
      </c>
      <c r="C141" s="21">
        <v>13</v>
      </c>
      <c r="D141" s="21">
        <v>1.7000000000000002</v>
      </c>
      <c r="E141" s="21">
        <v>2</v>
      </c>
      <c r="F141" s="21">
        <v>0.1</v>
      </c>
      <c r="G141" s="21"/>
      <c r="H141" s="21" t="s">
        <v>76</v>
      </c>
      <c r="I141" s="21">
        <v>40</v>
      </c>
      <c r="J141" s="21">
        <v>0.7</v>
      </c>
      <c r="K141" s="21">
        <v>1</v>
      </c>
      <c r="L141" s="21">
        <v>17</v>
      </c>
      <c r="M141" s="21">
        <v>20</v>
      </c>
      <c r="N141" s="23" t="s">
        <v>141</v>
      </c>
      <c r="O141" s="21" t="s">
        <v>35</v>
      </c>
      <c r="P141" s="21" t="s">
        <v>36</v>
      </c>
      <c r="Q141" s="13" t="s">
        <v>124</v>
      </c>
      <c r="R141" s="21">
        <v>350</v>
      </c>
      <c r="S141" s="21" t="s">
        <v>37</v>
      </c>
    </row>
    <row r="142" spans="1:19" ht="12.75">
      <c r="A142" s="22" t="s">
        <v>112</v>
      </c>
      <c r="B142" s="21">
        <v>43</v>
      </c>
      <c r="C142" s="21">
        <v>13</v>
      </c>
      <c r="D142" s="21">
        <v>1.7000000000000002</v>
      </c>
      <c r="E142" s="21">
        <v>1</v>
      </c>
      <c r="F142" s="21">
        <v>0.2</v>
      </c>
      <c r="G142" s="21"/>
      <c r="H142" s="21" t="s">
        <v>76</v>
      </c>
      <c r="I142" s="21">
        <v>40</v>
      </c>
      <c r="J142" s="21">
        <v>0.7</v>
      </c>
      <c r="K142" s="21">
        <v>1</v>
      </c>
      <c r="L142" s="21">
        <v>17</v>
      </c>
      <c r="M142" s="21">
        <v>20</v>
      </c>
      <c r="N142" s="23" t="s">
        <v>141</v>
      </c>
      <c r="O142" s="21" t="s">
        <v>35</v>
      </c>
      <c r="P142" s="21" t="s">
        <v>36</v>
      </c>
      <c r="Q142" s="13" t="s">
        <v>124</v>
      </c>
      <c r="R142" s="21">
        <v>175</v>
      </c>
      <c r="S142" s="21" t="s">
        <v>37</v>
      </c>
    </row>
    <row r="143" spans="1:19" ht="12.75">
      <c r="A143" s="22" t="s">
        <v>112</v>
      </c>
      <c r="B143" s="21">
        <v>44</v>
      </c>
      <c r="C143" s="21">
        <v>3</v>
      </c>
      <c r="D143" s="21">
        <v>4.9</v>
      </c>
      <c r="E143" s="21">
        <v>2</v>
      </c>
      <c r="F143" s="21">
        <v>0.2</v>
      </c>
      <c r="G143" s="21"/>
      <c r="H143" s="21" t="s">
        <v>52</v>
      </c>
      <c r="I143" s="21">
        <v>45</v>
      </c>
      <c r="J143" s="21">
        <v>0.8</v>
      </c>
      <c r="K143" s="21">
        <v>1</v>
      </c>
      <c r="L143" s="21">
        <v>17</v>
      </c>
      <c r="M143" s="21">
        <v>20</v>
      </c>
      <c r="N143" s="23" t="s">
        <v>51</v>
      </c>
      <c r="O143" s="21" t="s">
        <v>35</v>
      </c>
      <c r="P143" s="21" t="s">
        <v>36</v>
      </c>
      <c r="Q143" s="13" t="s">
        <v>124</v>
      </c>
      <c r="R143" s="21">
        <v>105</v>
      </c>
      <c r="S143" s="21" t="s">
        <v>37</v>
      </c>
    </row>
    <row r="144" spans="1:19" ht="12.75">
      <c r="A144" s="22" t="s">
        <v>112</v>
      </c>
      <c r="B144" s="27">
        <v>50</v>
      </c>
      <c r="C144" s="27">
        <v>5</v>
      </c>
      <c r="D144" s="27">
        <v>0.6000000000000001</v>
      </c>
      <c r="E144" s="27"/>
      <c r="F144" s="27">
        <v>0.6000000000000001</v>
      </c>
      <c r="G144" s="27"/>
      <c r="H144" s="27" t="s">
        <v>113</v>
      </c>
      <c r="I144" s="27">
        <v>25</v>
      </c>
      <c r="J144" s="27">
        <v>0.7</v>
      </c>
      <c r="K144" s="27">
        <v>1</v>
      </c>
      <c r="L144" s="27">
        <v>11</v>
      </c>
      <c r="M144" s="27">
        <v>12</v>
      </c>
      <c r="N144" s="28" t="s">
        <v>142</v>
      </c>
      <c r="O144" s="27" t="s">
        <v>35</v>
      </c>
      <c r="P144" s="27" t="s">
        <v>36</v>
      </c>
      <c r="Q144" s="13" t="s">
        <v>124</v>
      </c>
      <c r="R144" s="27">
        <v>75</v>
      </c>
      <c r="S144" s="21" t="s">
        <v>37</v>
      </c>
    </row>
    <row r="145" spans="1:19" ht="12.75">
      <c r="A145" s="22" t="s">
        <v>112</v>
      </c>
      <c r="B145" s="21">
        <v>50</v>
      </c>
      <c r="C145" s="21">
        <v>8</v>
      </c>
      <c r="D145" s="21">
        <v>5.4</v>
      </c>
      <c r="E145" s="21">
        <v>1</v>
      </c>
      <c r="F145" s="21">
        <v>0.30000000000000004</v>
      </c>
      <c r="G145" s="21"/>
      <c r="H145" s="21" t="s">
        <v>76</v>
      </c>
      <c r="I145" s="21">
        <v>48</v>
      </c>
      <c r="J145" s="21">
        <v>0.7</v>
      </c>
      <c r="K145" s="21">
        <v>1</v>
      </c>
      <c r="L145" s="21">
        <v>19</v>
      </c>
      <c r="M145" s="21">
        <v>20</v>
      </c>
      <c r="N145" s="23" t="s">
        <v>143</v>
      </c>
      <c r="O145" s="21" t="s">
        <v>35</v>
      </c>
      <c r="P145" s="21" t="s">
        <v>36</v>
      </c>
      <c r="Q145" s="13" t="s">
        <v>124</v>
      </c>
      <c r="R145" s="21">
        <v>110</v>
      </c>
      <c r="S145" s="21" t="s">
        <v>37</v>
      </c>
    </row>
    <row r="146" spans="1:19" ht="12.75">
      <c r="A146" s="22" t="s">
        <v>112</v>
      </c>
      <c r="B146" s="21">
        <v>53</v>
      </c>
      <c r="C146" s="21">
        <v>2</v>
      </c>
      <c r="D146" s="21">
        <v>12.4</v>
      </c>
      <c r="E146" s="21">
        <v>2</v>
      </c>
      <c r="F146" s="21">
        <v>0.6000000000000001</v>
      </c>
      <c r="G146" s="21"/>
      <c r="H146" s="21" t="s">
        <v>32</v>
      </c>
      <c r="I146" s="21">
        <v>42</v>
      </c>
      <c r="J146" s="21">
        <v>0.8</v>
      </c>
      <c r="K146" s="21" t="s">
        <v>58</v>
      </c>
      <c r="L146" s="21">
        <v>18</v>
      </c>
      <c r="M146" s="21">
        <v>20</v>
      </c>
      <c r="N146" s="23" t="s">
        <v>97</v>
      </c>
      <c r="O146" s="21" t="s">
        <v>35</v>
      </c>
      <c r="P146" s="21" t="s">
        <v>36</v>
      </c>
      <c r="Q146" s="13" t="s">
        <v>124</v>
      </c>
      <c r="R146" s="21">
        <v>155</v>
      </c>
      <c r="S146" s="21" t="s">
        <v>37</v>
      </c>
    </row>
    <row r="147" spans="1:19" ht="12.75">
      <c r="A147" s="22" t="s">
        <v>112</v>
      </c>
      <c r="B147" s="21">
        <v>53</v>
      </c>
      <c r="C147" s="21">
        <v>2</v>
      </c>
      <c r="D147" s="21">
        <v>12.4</v>
      </c>
      <c r="E147" s="21">
        <v>1</v>
      </c>
      <c r="F147" s="21">
        <v>0.1</v>
      </c>
      <c r="G147" s="21"/>
      <c r="H147" s="21" t="s">
        <v>32</v>
      </c>
      <c r="I147" s="21">
        <v>42</v>
      </c>
      <c r="J147" s="21">
        <v>0.8</v>
      </c>
      <c r="K147" s="21" t="s">
        <v>58</v>
      </c>
      <c r="L147" s="21">
        <v>18</v>
      </c>
      <c r="M147" s="21">
        <v>20</v>
      </c>
      <c r="N147" s="23" t="s">
        <v>97</v>
      </c>
      <c r="O147" s="21" t="s">
        <v>35</v>
      </c>
      <c r="P147" s="21" t="s">
        <v>36</v>
      </c>
      <c r="Q147" s="13" t="s">
        <v>124</v>
      </c>
      <c r="R147" s="21">
        <v>260</v>
      </c>
      <c r="S147" s="21" t="s">
        <v>37</v>
      </c>
    </row>
    <row r="148" spans="1:19" ht="12.75">
      <c r="A148" s="22" t="s">
        <v>112</v>
      </c>
      <c r="B148" s="21">
        <v>53</v>
      </c>
      <c r="C148" s="21">
        <v>31</v>
      </c>
      <c r="D148" s="21">
        <v>3.1</v>
      </c>
      <c r="E148" s="21">
        <v>1</v>
      </c>
      <c r="F148" s="21">
        <v>0.30000000000000004</v>
      </c>
      <c r="G148" s="21"/>
      <c r="H148" s="21" t="s">
        <v>52</v>
      </c>
      <c r="I148" s="21">
        <v>45</v>
      </c>
      <c r="J148" s="21">
        <v>0.8</v>
      </c>
      <c r="K148" s="21">
        <v>1</v>
      </c>
      <c r="L148" s="21">
        <v>18</v>
      </c>
      <c r="M148" s="21">
        <v>20</v>
      </c>
      <c r="N148" s="23" t="s">
        <v>97</v>
      </c>
      <c r="O148" s="21" t="s">
        <v>35</v>
      </c>
      <c r="P148" s="21" t="s">
        <v>36</v>
      </c>
      <c r="Q148" s="13" t="s">
        <v>149</v>
      </c>
      <c r="R148" s="21">
        <v>215</v>
      </c>
      <c r="S148" s="21" t="s">
        <v>37</v>
      </c>
    </row>
    <row r="149" spans="1:19" ht="13.5" thickBot="1">
      <c r="A149" s="63" t="s">
        <v>112</v>
      </c>
      <c r="B149" s="39">
        <v>38</v>
      </c>
      <c r="C149" s="39">
        <v>19</v>
      </c>
      <c r="D149" s="39">
        <v>0.6000000000000001</v>
      </c>
      <c r="E149" s="39">
        <v>1</v>
      </c>
      <c r="F149" s="39">
        <v>0.30000000000000004</v>
      </c>
      <c r="G149" s="39">
        <v>0.30000000000000004</v>
      </c>
      <c r="H149" s="39" t="s">
        <v>32</v>
      </c>
      <c r="I149" s="39">
        <v>70</v>
      </c>
      <c r="J149" s="39">
        <v>0.6000000000000001</v>
      </c>
      <c r="K149" s="39">
        <v>1</v>
      </c>
      <c r="L149" s="39">
        <v>22</v>
      </c>
      <c r="M149" s="39">
        <v>26</v>
      </c>
      <c r="N149" s="58" t="s">
        <v>144</v>
      </c>
      <c r="O149" s="39" t="s">
        <v>35</v>
      </c>
      <c r="P149" s="39" t="s">
        <v>36</v>
      </c>
      <c r="Q149" s="38" t="s">
        <v>124</v>
      </c>
      <c r="R149" s="39">
        <v>30</v>
      </c>
      <c r="S149" s="39" t="s">
        <v>37</v>
      </c>
    </row>
    <row r="150" spans="1:19" ht="13.5" thickBot="1">
      <c r="A150" s="80" t="s">
        <v>114</v>
      </c>
      <c r="B150" s="82"/>
      <c r="C150" s="82"/>
      <c r="D150" s="82"/>
      <c r="E150" s="82"/>
      <c r="F150" s="68">
        <f>SUM(F114:F149)</f>
        <v>8.600000000000001</v>
      </c>
      <c r="G150" s="101">
        <f>SUM(G114:G149)</f>
        <v>1.1</v>
      </c>
      <c r="H150" s="82"/>
      <c r="I150" s="82"/>
      <c r="J150" s="82"/>
      <c r="K150" s="82"/>
      <c r="L150" s="82"/>
      <c r="M150" s="82"/>
      <c r="N150" s="83"/>
      <c r="O150" s="82"/>
      <c r="P150" s="82"/>
      <c r="Q150" s="82"/>
      <c r="R150" s="82"/>
      <c r="S150" s="84"/>
    </row>
    <row r="151" spans="1:19" ht="13.5" thickBo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9"/>
      <c r="O151" s="88"/>
      <c r="P151" s="88"/>
      <c r="Q151" s="88"/>
      <c r="R151" s="88"/>
      <c r="S151" s="88"/>
    </row>
    <row r="152" spans="1:19" ht="13.5" thickBot="1">
      <c r="A152" s="80" t="s">
        <v>115</v>
      </c>
      <c r="B152" s="82"/>
      <c r="C152" s="82"/>
      <c r="D152" s="82"/>
      <c r="E152" s="82"/>
      <c r="F152" s="108">
        <f>F150+F113+F100+F86+F79+F73+F63+F51+F28</f>
        <v>43.300000000000004</v>
      </c>
      <c r="G152" s="102">
        <f>G150+G113+G100+G86+G79+G73+G63+G51+G28</f>
        <v>10.700000000000001</v>
      </c>
      <c r="H152" s="82"/>
      <c r="I152" s="82"/>
      <c r="J152" s="82"/>
      <c r="K152" s="82"/>
      <c r="L152" s="82"/>
      <c r="M152" s="82"/>
      <c r="N152" s="83"/>
      <c r="O152" s="82"/>
      <c r="P152" s="82"/>
      <c r="Q152" s="82"/>
      <c r="R152" s="82"/>
      <c r="S152" s="84"/>
    </row>
    <row r="153" spans="1:19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7"/>
      <c r="O153" s="86"/>
      <c r="P153" s="86"/>
      <c r="Q153" s="86"/>
      <c r="R153" s="86"/>
      <c r="S153" s="86"/>
    </row>
    <row r="154" spans="1:19" ht="13.5" thickBo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1"/>
      <c r="O154" s="90"/>
      <c r="P154" s="90"/>
      <c r="Q154" s="90"/>
      <c r="R154" s="90"/>
      <c r="S154" s="90"/>
    </row>
    <row r="155" spans="1:19" ht="13.5" thickBot="1">
      <c r="A155" s="80" t="s">
        <v>116</v>
      </c>
      <c r="B155" s="82"/>
      <c r="C155" s="82"/>
      <c r="D155" s="82"/>
      <c r="E155" s="82"/>
      <c r="F155" s="74">
        <f>F55+F88</f>
        <v>1.8</v>
      </c>
      <c r="G155" s="103">
        <f>G55+G88</f>
        <v>0</v>
      </c>
      <c r="H155" s="82"/>
      <c r="I155" s="82"/>
      <c r="J155" s="82"/>
      <c r="K155" s="82"/>
      <c r="L155" s="82"/>
      <c r="M155" s="82"/>
      <c r="N155" s="83"/>
      <c r="O155" s="82"/>
      <c r="P155" s="82"/>
      <c r="Q155" s="82"/>
      <c r="R155" s="82"/>
      <c r="S155" s="84"/>
    </row>
    <row r="156" spans="1:19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7"/>
      <c r="O156" s="86"/>
      <c r="P156" s="86"/>
      <c r="Q156" s="86"/>
      <c r="R156" s="86"/>
      <c r="S156" s="86"/>
    </row>
    <row r="157" spans="1:19" ht="13.5" thickBo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1"/>
      <c r="O157" s="90"/>
      <c r="P157" s="90"/>
      <c r="Q157" s="90"/>
      <c r="R157" s="90"/>
      <c r="S157" s="90"/>
    </row>
    <row r="158" spans="1:19" ht="12.75">
      <c r="A158" s="100" t="s">
        <v>117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3"/>
      <c r="O158" s="92"/>
      <c r="P158" s="92"/>
      <c r="Q158" s="92"/>
      <c r="R158" s="92"/>
      <c r="S158" s="94"/>
    </row>
    <row r="159" spans="1:19" ht="13.5" thickBot="1">
      <c r="A159" s="95" t="s">
        <v>36</v>
      </c>
      <c r="B159" s="96"/>
      <c r="C159" s="96"/>
      <c r="D159" s="96"/>
      <c r="E159" s="96"/>
      <c r="F159" s="97">
        <f>F152+F155</f>
        <v>45.1</v>
      </c>
      <c r="G159" s="104">
        <f>G152+G155</f>
        <v>10.700000000000001</v>
      </c>
      <c r="H159" s="96"/>
      <c r="I159" s="96"/>
      <c r="J159" s="96"/>
      <c r="K159" s="96"/>
      <c r="L159" s="96"/>
      <c r="M159" s="96"/>
      <c r="N159" s="98"/>
      <c r="O159" s="96"/>
      <c r="P159" s="96"/>
      <c r="Q159" s="96"/>
      <c r="R159" s="96"/>
      <c r="S159" s="99"/>
    </row>
    <row r="160" spans="1:19" ht="12.75">
      <c r="A160" s="110" t="s">
        <v>127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1:19" ht="12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256" s="12" customFormat="1" ht="12.75">
      <c r="A162" s="109" t="s">
        <v>118</v>
      </c>
      <c r="B162" s="109"/>
      <c r="C162" s="109"/>
      <c r="D162" s="109"/>
      <c r="E162" s="109"/>
      <c r="F162" s="109"/>
      <c r="G162" s="109"/>
      <c r="H162" s="109"/>
      <c r="I162" s="7"/>
      <c r="J162" s="7"/>
      <c r="K162" s="7"/>
      <c r="L162" s="1"/>
      <c r="M162" s="1"/>
      <c r="N162" s="2"/>
      <c r="O162" s="1"/>
      <c r="P162" s="109" t="s">
        <v>119</v>
      </c>
      <c r="Q162" s="109"/>
      <c r="R162" s="109"/>
      <c r="S162" s="1"/>
      <c r="T162" s="1"/>
      <c r="U162" s="1"/>
      <c r="V162" s="109" t="s">
        <v>118</v>
      </c>
      <c r="W162" s="109"/>
      <c r="X162" s="109"/>
      <c r="Y162" s="109"/>
      <c r="Z162" s="109"/>
      <c r="AA162" s="109"/>
      <c r="AB162" s="109"/>
      <c r="AC162" s="109"/>
      <c r="AD162" s="7"/>
      <c r="AE162" s="7"/>
      <c r="AF162" s="7"/>
      <c r="AG162" s="1"/>
      <c r="AH162" s="1"/>
      <c r="AI162" s="2"/>
      <c r="AJ162" s="1"/>
      <c r="AK162" s="109" t="s">
        <v>119</v>
      </c>
      <c r="AL162" s="109"/>
      <c r="AM162" s="109"/>
      <c r="AN162" s="1"/>
      <c r="AO162" s="1"/>
      <c r="AP162" s="1"/>
      <c r="AQ162" s="109" t="s">
        <v>118</v>
      </c>
      <c r="AR162" s="109"/>
      <c r="AS162" s="109"/>
      <c r="AT162" s="109"/>
      <c r="AU162" s="109"/>
      <c r="AV162" s="109"/>
      <c r="AW162" s="109"/>
      <c r="AX162" s="109"/>
      <c r="AY162" s="7"/>
      <c r="AZ162" s="7"/>
      <c r="BA162" s="7"/>
      <c r="BB162" s="1"/>
      <c r="BC162" s="1"/>
      <c r="BD162" s="2"/>
      <c r="BE162" s="1"/>
      <c r="BF162" s="109" t="s">
        <v>119</v>
      </c>
      <c r="BG162" s="109"/>
      <c r="BH162" s="109"/>
      <c r="BI162" s="1"/>
      <c r="BJ162" s="1"/>
      <c r="BK162" s="1"/>
      <c r="BL162" s="109" t="s">
        <v>118</v>
      </c>
      <c r="BM162" s="109"/>
      <c r="BN162" s="109"/>
      <c r="BO162" s="109"/>
      <c r="BP162" s="109"/>
      <c r="BQ162" s="109"/>
      <c r="BR162" s="109"/>
      <c r="BS162" s="109"/>
      <c r="BT162" s="7"/>
      <c r="BU162" s="7"/>
      <c r="BV162" s="7"/>
      <c r="BW162" s="1"/>
      <c r="BX162" s="1"/>
      <c r="BY162" s="2"/>
      <c r="BZ162" s="1"/>
      <c r="CA162" s="109" t="s">
        <v>119</v>
      </c>
      <c r="CB162" s="109"/>
      <c r="CC162" s="109"/>
      <c r="CD162" s="1"/>
      <c r="CE162" s="1"/>
      <c r="CF162" s="1"/>
      <c r="CG162" s="109" t="s">
        <v>118</v>
      </c>
      <c r="CH162" s="109"/>
      <c r="CI162" s="109"/>
      <c r="CJ162" s="109"/>
      <c r="CK162" s="109"/>
      <c r="CL162" s="109"/>
      <c r="CM162" s="109"/>
      <c r="CN162" s="109"/>
      <c r="CO162" s="7"/>
      <c r="CP162" s="7"/>
      <c r="CQ162" s="7"/>
      <c r="CR162" s="1"/>
      <c r="CS162" s="1"/>
      <c r="CT162" s="2"/>
      <c r="CU162" s="1"/>
      <c r="CV162" s="109" t="s">
        <v>119</v>
      </c>
      <c r="CW162" s="109"/>
      <c r="CX162" s="109"/>
      <c r="CY162" s="1"/>
      <c r="CZ162" s="1"/>
      <c r="DA162" s="1"/>
      <c r="DB162" s="109" t="s">
        <v>118</v>
      </c>
      <c r="DC162" s="109"/>
      <c r="DD162" s="109"/>
      <c r="DE162" s="109"/>
      <c r="DF162" s="109"/>
      <c r="DG162" s="109"/>
      <c r="DH162" s="109"/>
      <c r="DI162" s="109"/>
      <c r="DJ162" s="7"/>
      <c r="DK162" s="7"/>
      <c r="DL162" s="7"/>
      <c r="DM162" s="1"/>
      <c r="DN162" s="1"/>
      <c r="DO162" s="2"/>
      <c r="DP162" s="1"/>
      <c r="DQ162" s="109" t="s">
        <v>119</v>
      </c>
      <c r="DR162" s="109"/>
      <c r="DS162" s="109"/>
      <c r="DT162" s="1"/>
      <c r="DU162" s="1"/>
      <c r="DV162" s="1"/>
      <c r="DW162" s="109" t="s">
        <v>118</v>
      </c>
      <c r="DX162" s="109"/>
      <c r="DY162" s="109"/>
      <c r="DZ162" s="109"/>
      <c r="EA162" s="109"/>
      <c r="EB162" s="109"/>
      <c r="EC162" s="109"/>
      <c r="ED162" s="109"/>
      <c r="EE162" s="7"/>
      <c r="EF162" s="7"/>
      <c r="EG162" s="7"/>
      <c r="EH162" s="1"/>
      <c r="EI162" s="1"/>
      <c r="EJ162" s="2"/>
      <c r="EK162" s="1"/>
      <c r="EL162" s="109" t="s">
        <v>119</v>
      </c>
      <c r="EM162" s="109"/>
      <c r="EN162" s="109"/>
      <c r="EO162" s="1"/>
      <c r="EP162" s="1"/>
      <c r="EQ162" s="1"/>
      <c r="ER162" s="109" t="s">
        <v>118</v>
      </c>
      <c r="ES162" s="109"/>
      <c r="ET162" s="109"/>
      <c r="EU162" s="109"/>
      <c r="EV162" s="109"/>
      <c r="EW162" s="109"/>
      <c r="EX162" s="109"/>
      <c r="EY162" s="109"/>
      <c r="EZ162" s="7"/>
      <c r="FA162" s="7"/>
      <c r="FB162" s="7"/>
      <c r="FC162" s="1"/>
      <c r="FD162" s="1"/>
      <c r="FE162" s="2"/>
      <c r="FF162" s="1"/>
      <c r="FG162" s="109" t="s">
        <v>119</v>
      </c>
      <c r="FH162" s="109"/>
      <c r="FI162" s="109"/>
      <c r="FJ162" s="1"/>
      <c r="FK162" s="1"/>
      <c r="FL162" s="1"/>
      <c r="FM162" s="109" t="s">
        <v>118</v>
      </c>
      <c r="FN162" s="109"/>
      <c r="FO162" s="109"/>
      <c r="FP162" s="109"/>
      <c r="FQ162" s="109"/>
      <c r="FR162" s="109"/>
      <c r="FS162" s="109"/>
      <c r="FT162" s="109"/>
      <c r="FU162" s="7"/>
      <c r="FV162" s="7"/>
      <c r="FW162" s="7"/>
      <c r="FX162" s="1"/>
      <c r="FY162" s="1"/>
      <c r="FZ162" s="2"/>
      <c r="GA162" s="1"/>
      <c r="GB162" s="109" t="s">
        <v>119</v>
      </c>
      <c r="GC162" s="109"/>
      <c r="GD162" s="109"/>
      <c r="GE162" s="1"/>
      <c r="GF162" s="1"/>
      <c r="GG162" s="1"/>
      <c r="GH162" s="109" t="s">
        <v>118</v>
      </c>
      <c r="GI162" s="109"/>
      <c r="GJ162" s="109"/>
      <c r="GK162" s="109"/>
      <c r="GL162" s="109"/>
      <c r="GM162" s="109"/>
      <c r="GN162" s="109"/>
      <c r="GO162" s="109"/>
      <c r="GP162" s="7"/>
      <c r="GQ162" s="7"/>
      <c r="GR162" s="7"/>
      <c r="GS162" s="1"/>
      <c r="GT162" s="1"/>
      <c r="GU162" s="2"/>
      <c r="GV162" s="1"/>
      <c r="GW162" s="109" t="s">
        <v>119</v>
      </c>
      <c r="GX162" s="109"/>
      <c r="GY162" s="109"/>
      <c r="GZ162" s="1"/>
      <c r="HA162" s="1"/>
      <c r="HB162" s="1"/>
      <c r="HC162" s="109" t="s">
        <v>118</v>
      </c>
      <c r="HD162" s="109"/>
      <c r="HE162" s="109"/>
      <c r="HF162" s="109"/>
      <c r="HG162" s="109"/>
      <c r="HH162" s="109"/>
      <c r="HI162" s="109"/>
      <c r="HJ162" s="109"/>
      <c r="HK162" s="7"/>
      <c r="HL162" s="7"/>
      <c r="HM162" s="7"/>
      <c r="HN162" s="1"/>
      <c r="HO162" s="1"/>
      <c r="HP162" s="2"/>
      <c r="HQ162" s="1"/>
      <c r="HR162" s="109" t="s">
        <v>119</v>
      </c>
      <c r="HS162" s="109"/>
      <c r="HT162" s="109"/>
      <c r="HU162" s="1"/>
      <c r="HV162" s="1"/>
      <c r="HW162" s="1"/>
      <c r="HX162" s="109" t="s">
        <v>118</v>
      </c>
      <c r="HY162" s="109"/>
      <c r="HZ162" s="109"/>
      <c r="IA162" s="109"/>
      <c r="IB162" s="109"/>
      <c r="IC162" s="109"/>
      <c r="ID162" s="109"/>
      <c r="IE162" s="109"/>
      <c r="IF162" s="7"/>
      <c r="IG162" s="7"/>
      <c r="IH162" s="7"/>
      <c r="II162" s="1"/>
      <c r="IJ162" s="1"/>
      <c r="IK162" s="2"/>
      <c r="IL162" s="1"/>
      <c r="IM162" s="109" t="s">
        <v>119</v>
      </c>
      <c r="IN162" s="109"/>
      <c r="IO162" s="109"/>
      <c r="IP162" s="1"/>
      <c r="IQ162" s="1"/>
      <c r="IR162" s="1"/>
      <c r="IS162" s="109" t="s">
        <v>118</v>
      </c>
      <c r="IT162" s="109"/>
      <c r="IU162" s="109"/>
      <c r="IV162" s="109"/>
    </row>
    <row r="163" spans="2:254" ht="12.75">
      <c r="B163" s="1" t="s">
        <v>120</v>
      </c>
      <c r="N163" s="2" t="s">
        <v>121</v>
      </c>
      <c r="Q163" s="1" t="s">
        <v>122</v>
      </c>
      <c r="W163" s="1" t="s">
        <v>120</v>
      </c>
      <c r="AI163" s="2" t="s">
        <v>121</v>
      </c>
      <c r="AL163" s="1" t="s">
        <v>122</v>
      </c>
      <c r="AR163" s="1" t="s">
        <v>120</v>
      </c>
      <c r="BD163" s="2" t="s">
        <v>121</v>
      </c>
      <c r="BG163" s="1" t="s">
        <v>122</v>
      </c>
      <c r="BM163" s="1" t="s">
        <v>120</v>
      </c>
      <c r="BY163" s="2" t="s">
        <v>121</v>
      </c>
      <c r="CB163" s="1" t="s">
        <v>122</v>
      </c>
      <c r="CH163" s="1" t="s">
        <v>120</v>
      </c>
      <c r="CT163" s="2" t="s">
        <v>121</v>
      </c>
      <c r="CW163" s="1" t="s">
        <v>122</v>
      </c>
      <c r="DC163" s="1" t="s">
        <v>120</v>
      </c>
      <c r="DO163" s="2" t="s">
        <v>121</v>
      </c>
      <c r="DR163" s="1" t="s">
        <v>122</v>
      </c>
      <c r="DX163" s="1" t="s">
        <v>120</v>
      </c>
      <c r="EJ163" s="2" t="s">
        <v>121</v>
      </c>
      <c r="EM163" s="1" t="s">
        <v>122</v>
      </c>
      <c r="ES163" s="1" t="s">
        <v>120</v>
      </c>
      <c r="FE163" s="2" t="s">
        <v>121</v>
      </c>
      <c r="FH163" s="1" t="s">
        <v>122</v>
      </c>
      <c r="FN163" s="1" t="s">
        <v>120</v>
      </c>
      <c r="FZ163" s="2" t="s">
        <v>121</v>
      </c>
      <c r="GC163" s="1" t="s">
        <v>122</v>
      </c>
      <c r="GI163" s="1" t="s">
        <v>120</v>
      </c>
      <c r="GU163" s="2" t="s">
        <v>121</v>
      </c>
      <c r="GX163" s="1" t="s">
        <v>122</v>
      </c>
      <c r="HD163" s="1" t="s">
        <v>120</v>
      </c>
      <c r="HP163" s="2" t="s">
        <v>121</v>
      </c>
      <c r="HS163" s="1" t="s">
        <v>122</v>
      </c>
      <c r="HY163" s="1" t="s">
        <v>120</v>
      </c>
      <c r="IK163" s="2" t="s">
        <v>121</v>
      </c>
      <c r="IN163" s="1" t="s">
        <v>122</v>
      </c>
      <c r="IT163" s="1" t="s">
        <v>120</v>
      </c>
    </row>
  </sheetData>
  <sheetProtection selectLockedCells="1" selectUnlockedCells="1"/>
  <mergeCells count="63">
    <mergeCell ref="A1:S1"/>
    <mergeCell ref="A3:G3"/>
    <mergeCell ref="H3:O3"/>
    <mergeCell ref="P3:S3"/>
    <mergeCell ref="A4:F4"/>
    <mergeCell ref="H4:N4"/>
    <mergeCell ref="A5:G5"/>
    <mergeCell ref="H5:N5"/>
    <mergeCell ref="O5:T5"/>
    <mergeCell ref="A6:F6"/>
    <mergeCell ref="H6:N6"/>
    <mergeCell ref="P6:S6"/>
    <mergeCell ref="A7:F7"/>
    <mergeCell ref="H7:N7"/>
    <mergeCell ref="P7:S7"/>
    <mergeCell ref="A8:F8"/>
    <mergeCell ref="H8:N8"/>
    <mergeCell ref="P8:S8"/>
    <mergeCell ref="A9:F9"/>
    <mergeCell ref="H9:N9"/>
    <mergeCell ref="P9:S9"/>
    <mergeCell ref="A10:F10"/>
    <mergeCell ref="H10:M10"/>
    <mergeCell ref="P10:S10"/>
    <mergeCell ref="A15:A16"/>
    <mergeCell ref="B15:B16"/>
    <mergeCell ref="C15:C16"/>
    <mergeCell ref="D15:D16"/>
    <mergeCell ref="E15:E16"/>
    <mergeCell ref="F15:G15"/>
    <mergeCell ref="H15:N15"/>
    <mergeCell ref="O15:O16"/>
    <mergeCell ref="P15:P16"/>
    <mergeCell ref="Q15:Q16"/>
    <mergeCell ref="R15:R16"/>
    <mergeCell ref="S15:S16"/>
    <mergeCell ref="DQ162:DS162"/>
    <mergeCell ref="A162:H162"/>
    <mergeCell ref="P162:R162"/>
    <mergeCell ref="V162:AC162"/>
    <mergeCell ref="AK162:AM162"/>
    <mergeCell ref="AQ162:AX162"/>
    <mergeCell ref="BF162:BH162"/>
    <mergeCell ref="EL162:EN162"/>
    <mergeCell ref="ER162:EY162"/>
    <mergeCell ref="FG162:FI162"/>
    <mergeCell ref="FM162:FT162"/>
    <mergeCell ref="GB162:GD162"/>
    <mergeCell ref="BL162:BS162"/>
    <mergeCell ref="CA162:CC162"/>
    <mergeCell ref="CG162:CN162"/>
    <mergeCell ref="CV162:CX162"/>
    <mergeCell ref="DB162:DI162"/>
    <mergeCell ref="IS162:IV162"/>
    <mergeCell ref="A160:S160"/>
    <mergeCell ref="A161:S161"/>
    <mergeCell ref="GH162:GO162"/>
    <mergeCell ref="GW162:GY162"/>
    <mergeCell ref="HC162:HJ162"/>
    <mergeCell ref="HR162:HT162"/>
    <mergeCell ref="HX162:IE162"/>
    <mergeCell ref="IM162:IO162"/>
    <mergeCell ref="DW162:ED162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2019-03-06T06:04:12Z</dcterms:created>
  <dcterms:modified xsi:type="dcterms:W3CDTF">2019-03-06T06:04:12Z</dcterms:modified>
  <cp:category/>
  <cp:version/>
  <cp:contentType/>
  <cp:contentStatus/>
</cp:coreProperties>
</file>